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nnées de lobjectif" sheetId="1" r:id="rId4"/>
    <sheet state="visible" name="Détail" sheetId="2" r:id="rId5"/>
  </sheets>
  <definedNames/>
  <calcPr/>
</workbook>
</file>

<file path=xl/sharedStrings.xml><?xml version="1.0" encoding="utf-8"?>
<sst xmlns="http://schemas.openxmlformats.org/spreadsheetml/2006/main" count="19" uniqueCount="19">
  <si>
    <t>Données</t>
  </si>
  <si>
    <t>Chiffre</t>
  </si>
  <si>
    <t>Inflation</t>
  </si>
  <si>
    <t>Rendement (hors inflation)</t>
  </si>
  <si>
    <t>Fiscalité PEA</t>
  </si>
  <si>
    <t>Temps d'investissement (années)</t>
  </si>
  <si>
    <t>Rente mensuelle nette souhaitée (€)</t>
  </si>
  <si>
    <t>Montant initial investi</t>
  </si>
  <si>
    <t>Données calculées</t>
  </si>
  <si>
    <t>Résultat</t>
  </si>
  <si>
    <t>Patrimoine à obtenir hors inflation</t>
  </si>
  <si>
    <t>Patrimoine à obtenir avec inflation</t>
  </si>
  <si>
    <t>Montant à investir par mois</t>
  </si>
  <si>
    <t>Rendement par mois</t>
  </si>
  <si>
    <t>Année</t>
  </si>
  <si>
    <t>Mois</t>
  </si>
  <si>
    <t>Montant investi</t>
  </si>
  <si>
    <t>Montant accumulé</t>
  </si>
  <si>
    <t>rendement mensuel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</si>
</sst>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sz val="36.0"/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3" fontId="1" numFmtId="0" xfId="0" applyAlignment="1" applyFill="1" applyFont="1">
      <alignment readingOrder="0"/>
    </xf>
    <xf borderId="0" fillId="3" fontId="2" numFmtId="10" xfId="0" applyAlignment="1" applyFont="1" applyNumberFormat="1">
      <alignment readingOrder="0"/>
    </xf>
    <xf borderId="0" fillId="4" fontId="1" numFmtId="0" xfId="0" applyAlignment="1" applyFill="1" applyFont="1">
      <alignment readingOrder="0"/>
    </xf>
    <xf borderId="0" fillId="4" fontId="3" numFmtId="0" xfId="0" applyAlignment="1" applyFont="1">
      <alignment readingOrder="0"/>
    </xf>
    <xf borderId="0" fillId="4" fontId="3" numFmtId="164" xfId="0" applyAlignment="1" applyFont="1" applyNumberFormat="1">
      <alignment readingOrder="0"/>
    </xf>
    <xf borderId="0" fillId="5" fontId="1" numFmtId="0" xfId="0" applyAlignment="1" applyFill="1" applyFont="1">
      <alignment readingOrder="0"/>
    </xf>
    <xf borderId="0" fillId="4" fontId="2" numFmtId="164" xfId="0" applyFont="1" applyNumberFormat="1"/>
    <xf borderId="0" fillId="4" fontId="2" numFmtId="10" xfId="0" applyFont="1" applyNumberFormat="1"/>
    <xf borderId="0" fillId="0" fontId="1" numFmtId="0" xfId="0" applyAlignment="1" applyFont="1">
      <alignment readingOrder="0"/>
    </xf>
    <xf borderId="1" fillId="3" fontId="4" numFmtId="0" xfId="0" applyAlignment="1" applyBorder="1" applyFont="1">
      <alignment horizontal="center" readingOrder="0" vertical="center"/>
    </xf>
    <xf borderId="0" fillId="3" fontId="2" numFmtId="0" xfId="0" applyAlignment="1" applyFont="1">
      <alignment readingOrder="0"/>
    </xf>
    <xf borderId="0" fillId="3" fontId="2" numFmtId="164" xfId="0" applyFont="1" applyNumberFormat="1"/>
    <xf borderId="0" fillId="0" fontId="2" numFmtId="0" xfId="0" applyFont="1"/>
    <xf borderId="2" fillId="0" fontId="5" numFmtId="0" xfId="0" applyBorder="1" applyFont="1"/>
    <xf borderId="3" fillId="0" fontId="5" numFmtId="0" xfId="0" applyBorder="1" applyFont="1"/>
    <xf borderId="0" fillId="3" fontId="2" numFmtId="0" xfId="0" applyFont="1"/>
    <xf borderId="1" fillId="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12.75"/>
  </cols>
  <sheetData>
    <row r="1">
      <c r="A1" s="1" t="s">
        <v>0</v>
      </c>
      <c r="B1" s="1" t="s">
        <v>1</v>
      </c>
      <c r="C1" s="2"/>
      <c r="D1" s="2"/>
      <c r="E1" s="2"/>
      <c r="F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2</v>
      </c>
      <c r="B2" s="4">
        <v>0.02</v>
      </c>
    </row>
    <row r="3">
      <c r="A3" s="3" t="s">
        <v>3</v>
      </c>
      <c r="B3" s="4">
        <v>0.07</v>
      </c>
    </row>
    <row r="4">
      <c r="A4" s="3" t="s">
        <v>4</v>
      </c>
      <c r="B4" s="4">
        <v>0.172</v>
      </c>
    </row>
    <row r="5">
      <c r="A5" s="5" t="s">
        <v>5</v>
      </c>
      <c r="B5" s="6">
        <v>20.0</v>
      </c>
    </row>
    <row r="6">
      <c r="A6" s="5" t="s">
        <v>6</v>
      </c>
      <c r="B6" s="7">
        <v>500.0</v>
      </c>
    </row>
    <row r="7">
      <c r="A7" s="5" t="s">
        <v>7</v>
      </c>
      <c r="B7" s="7">
        <v>10000.0</v>
      </c>
    </row>
    <row r="8" hidden="1">
      <c r="A8" s="2"/>
    </row>
    <row r="9" hidden="1">
      <c r="A9" s="2"/>
    </row>
    <row r="10">
      <c r="A10" s="8" t="s">
        <v>8</v>
      </c>
      <c r="B10" s="8" t="s">
        <v>9</v>
      </c>
    </row>
    <row r="11">
      <c r="A11" s="5" t="s">
        <v>10</v>
      </c>
      <c r="B11" s="9">
        <f>B6*12/(B3*(1-B4))</f>
        <v>103519.6687</v>
      </c>
    </row>
    <row r="12">
      <c r="A12" s="5" t="s">
        <v>11</v>
      </c>
      <c r="B12" s="9">
        <f>B11*(1+B2)^B5</f>
        <v>153824.7822</v>
      </c>
    </row>
    <row r="13">
      <c r="A13" s="5" t="s">
        <v>12</v>
      </c>
      <c r="B13" s="7">
        <f>(B12-B7*(1+B3)^B5)/SUM(INDIRECT("'Détail'!E2:E"&amp;(B5*12+1)))</f>
        <v>226.8368198</v>
      </c>
    </row>
    <row r="14">
      <c r="A14" s="5" t="s">
        <v>13</v>
      </c>
      <c r="B14" s="10">
        <f>((1+B3)^(1/12))-1</f>
        <v>0.005654145387</v>
      </c>
    </row>
    <row r="15">
      <c r="A15" s="2"/>
    </row>
    <row r="16">
      <c r="A16" s="2"/>
    </row>
    <row r="17">
      <c r="A17" s="2"/>
    </row>
    <row r="18">
      <c r="A18" s="2"/>
    </row>
    <row r="19">
      <c r="A19" s="2"/>
    </row>
    <row r="20">
      <c r="A20" s="2"/>
    </row>
    <row r="21">
      <c r="A21" s="2"/>
    </row>
    <row r="22">
      <c r="A22" s="2"/>
    </row>
    <row r="23">
      <c r="A23" s="2"/>
    </row>
    <row r="24">
      <c r="A24" s="2"/>
    </row>
    <row r="25">
      <c r="A25" s="2"/>
    </row>
    <row r="26">
      <c r="A26" s="2"/>
    </row>
    <row r="27">
      <c r="A27" s="2"/>
    </row>
    <row r="28">
      <c r="A28" s="2"/>
    </row>
    <row r="29">
      <c r="A29" s="2"/>
    </row>
    <row r="30">
      <c r="A30" s="2"/>
    </row>
    <row r="31">
      <c r="A31" s="2"/>
    </row>
    <row r="32">
      <c r="A32" s="2"/>
    </row>
    <row r="33">
      <c r="A33" s="2"/>
    </row>
    <row r="34">
      <c r="A34" s="2"/>
    </row>
    <row r="35">
      <c r="A35" s="2"/>
    </row>
    <row r="36">
      <c r="A36" s="2"/>
    </row>
    <row r="37">
      <c r="A37" s="2"/>
    </row>
    <row r="38">
      <c r="A38" s="2"/>
    </row>
    <row r="39">
      <c r="A39" s="2"/>
    </row>
    <row r="40">
      <c r="A40" s="2"/>
    </row>
    <row r="41">
      <c r="A41" s="2"/>
    </row>
    <row r="42">
      <c r="A42" s="2"/>
    </row>
    <row r="43">
      <c r="A43" s="2"/>
    </row>
    <row r="44">
      <c r="A44" s="2"/>
    </row>
    <row r="45">
      <c r="A45" s="2"/>
    </row>
    <row r="46">
      <c r="A46" s="2"/>
    </row>
    <row r="47">
      <c r="A47" s="2"/>
    </row>
    <row r="48">
      <c r="A48" s="2"/>
    </row>
    <row r="49">
      <c r="A49" s="2"/>
    </row>
    <row r="50">
      <c r="A50" s="2"/>
    </row>
    <row r="51">
      <c r="A51" s="2"/>
    </row>
    <row r="52">
      <c r="A52" s="2"/>
    </row>
    <row r="53">
      <c r="A53" s="2"/>
    </row>
    <row r="54">
      <c r="A54" s="2"/>
    </row>
    <row r="55">
      <c r="A55" s="2"/>
    </row>
    <row r="56">
      <c r="A56" s="2"/>
    </row>
    <row r="57">
      <c r="A57" s="2"/>
    </row>
    <row r="58">
      <c r="A58" s="2"/>
    </row>
    <row r="59">
      <c r="A59" s="2"/>
    </row>
    <row r="60">
      <c r="A60" s="2"/>
    </row>
    <row r="61">
      <c r="A61" s="2"/>
    </row>
    <row r="62">
      <c r="A62" s="2"/>
    </row>
    <row r="63">
      <c r="A63" s="2"/>
    </row>
    <row r="64">
      <c r="A64" s="2"/>
    </row>
    <row r="65">
      <c r="A65" s="2"/>
    </row>
    <row r="66">
      <c r="A66" s="2"/>
    </row>
    <row r="67">
      <c r="A67" s="2"/>
    </row>
    <row r="68">
      <c r="A68" s="2"/>
    </row>
    <row r="69">
      <c r="A69" s="2"/>
    </row>
    <row r="70">
      <c r="A70" s="2"/>
    </row>
    <row r="71">
      <c r="A71" s="2"/>
    </row>
    <row r="72">
      <c r="A72" s="2"/>
    </row>
    <row r="73">
      <c r="A73" s="2"/>
    </row>
    <row r="74">
      <c r="A74" s="2"/>
    </row>
    <row r="75">
      <c r="A75" s="2"/>
    </row>
    <row r="76">
      <c r="A76" s="2"/>
    </row>
    <row r="77">
      <c r="A77" s="2"/>
    </row>
    <row r="78">
      <c r="A78" s="2"/>
    </row>
    <row r="79">
      <c r="A79" s="2"/>
    </row>
    <row r="80">
      <c r="A80" s="2"/>
    </row>
    <row r="81">
      <c r="A81" s="2"/>
    </row>
    <row r="82">
      <c r="A82" s="2"/>
    </row>
    <row r="83">
      <c r="A83" s="2"/>
    </row>
    <row r="84">
      <c r="A84" s="2"/>
    </row>
    <row r="85">
      <c r="A85" s="2"/>
    </row>
    <row r="86">
      <c r="A86" s="2"/>
    </row>
    <row r="87">
      <c r="A87" s="2"/>
    </row>
    <row r="88">
      <c r="A88" s="2"/>
    </row>
    <row r="89">
      <c r="A89" s="2"/>
    </row>
    <row r="90">
      <c r="A90" s="2"/>
    </row>
    <row r="91">
      <c r="A91" s="2"/>
    </row>
    <row r="92">
      <c r="A92" s="2"/>
    </row>
    <row r="93">
      <c r="A93" s="2"/>
    </row>
    <row r="94">
      <c r="A94" s="2"/>
    </row>
    <row r="95">
      <c r="A95" s="2"/>
    </row>
    <row r="96">
      <c r="A96" s="2"/>
    </row>
    <row r="97">
      <c r="A97" s="2"/>
    </row>
    <row r="98">
      <c r="A98" s="2"/>
    </row>
    <row r="99">
      <c r="A99" s="2"/>
    </row>
    <row r="100">
      <c r="A100" s="2"/>
    </row>
    <row r="101">
      <c r="A101" s="2"/>
    </row>
    <row r="102">
      <c r="A102" s="2"/>
    </row>
    <row r="103">
      <c r="A103" s="2"/>
    </row>
    <row r="104">
      <c r="A104" s="2"/>
    </row>
    <row r="105">
      <c r="A105" s="2"/>
    </row>
    <row r="106">
      <c r="A106" s="2"/>
    </row>
    <row r="107">
      <c r="A107" s="2"/>
    </row>
    <row r="108">
      <c r="A108" s="2"/>
    </row>
    <row r="109">
      <c r="A109" s="2"/>
    </row>
    <row r="110">
      <c r="A110" s="2"/>
    </row>
    <row r="111">
      <c r="A111" s="2"/>
    </row>
    <row r="112">
      <c r="A112" s="2"/>
    </row>
    <row r="113">
      <c r="A113" s="2"/>
    </row>
    <row r="114">
      <c r="A114" s="2"/>
    </row>
    <row r="115">
      <c r="A115" s="2"/>
    </row>
    <row r="116">
      <c r="A116" s="2"/>
    </row>
    <row r="117">
      <c r="A117" s="2"/>
    </row>
    <row r="118">
      <c r="A118" s="2"/>
    </row>
    <row r="119">
      <c r="A119" s="2"/>
    </row>
    <row r="120">
      <c r="A120" s="2"/>
    </row>
    <row r="121">
      <c r="A121" s="2"/>
    </row>
    <row r="122">
      <c r="A122" s="2"/>
    </row>
    <row r="123">
      <c r="A123" s="2"/>
    </row>
    <row r="124">
      <c r="A124" s="2"/>
    </row>
    <row r="125">
      <c r="A125" s="2"/>
    </row>
    <row r="126">
      <c r="A126" s="2"/>
    </row>
    <row r="127">
      <c r="A127" s="2"/>
    </row>
    <row r="128">
      <c r="A128" s="2"/>
    </row>
    <row r="129">
      <c r="A129" s="2"/>
    </row>
    <row r="130">
      <c r="A130" s="2"/>
    </row>
    <row r="131">
      <c r="A131" s="2"/>
    </row>
    <row r="132">
      <c r="A132" s="2"/>
    </row>
    <row r="133">
      <c r="A133" s="2"/>
    </row>
    <row r="134">
      <c r="A134" s="2"/>
    </row>
    <row r="135">
      <c r="A135" s="2"/>
    </row>
    <row r="136">
      <c r="A136" s="2"/>
    </row>
    <row r="137">
      <c r="A137" s="2"/>
    </row>
    <row r="138">
      <c r="A138" s="2"/>
    </row>
    <row r="139">
      <c r="A139" s="2"/>
    </row>
    <row r="140">
      <c r="A140" s="2"/>
    </row>
    <row r="141">
      <c r="A141" s="2"/>
    </row>
    <row r="142">
      <c r="A142" s="2"/>
    </row>
    <row r="143">
      <c r="A143" s="2"/>
    </row>
    <row r="144">
      <c r="A144" s="2"/>
    </row>
    <row r="145">
      <c r="A145" s="2"/>
    </row>
    <row r="146">
      <c r="A146" s="2"/>
    </row>
    <row r="147">
      <c r="A147" s="2"/>
    </row>
    <row r="148">
      <c r="A148" s="2"/>
    </row>
    <row r="149">
      <c r="A149" s="2"/>
    </row>
    <row r="150">
      <c r="A150" s="2"/>
    </row>
    <row r="151">
      <c r="A151" s="2"/>
    </row>
    <row r="152">
      <c r="A152" s="2"/>
    </row>
    <row r="153">
      <c r="A153" s="2"/>
    </row>
    <row r="154">
      <c r="A154" s="2"/>
    </row>
    <row r="155">
      <c r="A155" s="2"/>
    </row>
    <row r="156">
      <c r="A156" s="2"/>
    </row>
    <row r="157">
      <c r="A157" s="2"/>
    </row>
    <row r="158">
      <c r="A158" s="2"/>
    </row>
    <row r="159">
      <c r="A159" s="2"/>
    </row>
    <row r="160">
      <c r="A160" s="2"/>
    </row>
    <row r="161">
      <c r="A161" s="2"/>
    </row>
    <row r="162">
      <c r="A162" s="2"/>
    </row>
    <row r="163">
      <c r="A163" s="2"/>
    </row>
    <row r="164">
      <c r="A164" s="2"/>
    </row>
    <row r="165">
      <c r="A165" s="2"/>
    </row>
    <row r="166">
      <c r="A166" s="2"/>
    </row>
    <row r="167">
      <c r="A167" s="2"/>
    </row>
    <row r="168">
      <c r="A168" s="2"/>
    </row>
    <row r="169">
      <c r="A169" s="2"/>
    </row>
    <row r="170">
      <c r="A170" s="2"/>
    </row>
    <row r="171">
      <c r="A171" s="2"/>
    </row>
    <row r="172">
      <c r="A172" s="2"/>
    </row>
    <row r="173">
      <c r="A173" s="2"/>
    </row>
    <row r="174">
      <c r="A174" s="2"/>
    </row>
    <row r="175">
      <c r="A175" s="2"/>
    </row>
    <row r="176">
      <c r="A176" s="2"/>
    </row>
    <row r="177">
      <c r="A177" s="2"/>
    </row>
    <row r="178">
      <c r="A178" s="2"/>
    </row>
    <row r="179">
      <c r="A179" s="2"/>
    </row>
    <row r="180">
      <c r="A180" s="2"/>
    </row>
    <row r="181">
      <c r="A181" s="2"/>
    </row>
    <row r="182">
      <c r="A182" s="2"/>
    </row>
    <row r="183">
      <c r="A183" s="2"/>
    </row>
    <row r="184">
      <c r="A184" s="2"/>
    </row>
    <row r="185">
      <c r="A185" s="2"/>
    </row>
    <row r="186">
      <c r="A186" s="2"/>
    </row>
    <row r="187">
      <c r="A187" s="2"/>
    </row>
    <row r="188">
      <c r="A188" s="2"/>
    </row>
    <row r="189">
      <c r="A189" s="2"/>
    </row>
    <row r="190">
      <c r="A190" s="2"/>
    </row>
    <row r="191">
      <c r="A191" s="2"/>
    </row>
    <row r="192">
      <c r="A192" s="2"/>
    </row>
    <row r="193">
      <c r="A193" s="2"/>
    </row>
    <row r="194">
      <c r="A194" s="2"/>
    </row>
    <row r="195">
      <c r="A195" s="2"/>
    </row>
    <row r="196">
      <c r="A196" s="2"/>
    </row>
    <row r="197">
      <c r="A197" s="2"/>
    </row>
    <row r="198">
      <c r="A198" s="2"/>
    </row>
    <row r="199">
      <c r="A199" s="2"/>
    </row>
    <row r="200">
      <c r="A200" s="2"/>
    </row>
    <row r="201">
      <c r="A201" s="2"/>
    </row>
    <row r="202">
      <c r="A202" s="2"/>
    </row>
    <row r="203">
      <c r="A203" s="2"/>
    </row>
    <row r="204">
      <c r="A204" s="2"/>
    </row>
    <row r="205">
      <c r="A205" s="2"/>
    </row>
    <row r="206">
      <c r="A206" s="2"/>
    </row>
    <row r="207">
      <c r="A207" s="2"/>
    </row>
    <row r="208">
      <c r="A208" s="2"/>
    </row>
    <row r="209">
      <c r="A209" s="2"/>
    </row>
    <row r="210">
      <c r="A210" s="2"/>
    </row>
    <row r="211">
      <c r="A211" s="2"/>
    </row>
    <row r="212">
      <c r="A212" s="2"/>
    </row>
    <row r="213">
      <c r="A213" s="2"/>
    </row>
    <row r="214">
      <c r="A214" s="2"/>
    </row>
    <row r="215">
      <c r="A215" s="2"/>
    </row>
    <row r="216">
      <c r="A216" s="2"/>
    </row>
    <row r="217">
      <c r="A217" s="2"/>
    </row>
    <row r="218">
      <c r="A218" s="2"/>
    </row>
    <row r="219">
      <c r="A219" s="2"/>
    </row>
    <row r="220">
      <c r="A220" s="2"/>
    </row>
    <row r="221">
      <c r="A221" s="2"/>
    </row>
    <row r="222">
      <c r="A222" s="2"/>
    </row>
    <row r="223">
      <c r="A223" s="2"/>
    </row>
    <row r="224">
      <c r="A224" s="2"/>
    </row>
    <row r="225">
      <c r="A225" s="2"/>
    </row>
    <row r="226">
      <c r="A226" s="2"/>
    </row>
    <row r="227">
      <c r="A227" s="2"/>
    </row>
    <row r="228">
      <c r="A228" s="2"/>
    </row>
    <row r="229">
      <c r="A229" s="2"/>
    </row>
    <row r="230">
      <c r="A230" s="2"/>
    </row>
    <row r="231">
      <c r="A231" s="2"/>
    </row>
    <row r="232">
      <c r="A232" s="2"/>
    </row>
    <row r="233">
      <c r="A233" s="2"/>
    </row>
    <row r="234">
      <c r="A234" s="2"/>
    </row>
    <row r="235">
      <c r="A235" s="2"/>
    </row>
    <row r="236">
      <c r="A236" s="2"/>
    </row>
    <row r="237">
      <c r="A237" s="2"/>
    </row>
    <row r="238">
      <c r="A238" s="2"/>
    </row>
    <row r="239">
      <c r="A239" s="2"/>
    </row>
    <row r="240">
      <c r="A240" s="2"/>
    </row>
    <row r="241">
      <c r="A241" s="2"/>
    </row>
    <row r="242">
      <c r="A242" s="2"/>
    </row>
    <row r="243">
      <c r="A243" s="2"/>
    </row>
    <row r="244">
      <c r="A244" s="2"/>
    </row>
    <row r="245">
      <c r="A245" s="2"/>
    </row>
    <row r="246">
      <c r="A246" s="2"/>
    </row>
    <row r="247">
      <c r="A247" s="2"/>
    </row>
    <row r="248">
      <c r="A248" s="2"/>
    </row>
    <row r="249">
      <c r="A249" s="2"/>
    </row>
    <row r="250">
      <c r="A250" s="2"/>
    </row>
    <row r="251">
      <c r="A251" s="2"/>
    </row>
    <row r="252">
      <c r="A252" s="2"/>
    </row>
    <row r="253">
      <c r="A253" s="2"/>
    </row>
    <row r="254">
      <c r="A254" s="2"/>
    </row>
    <row r="255">
      <c r="A255" s="2"/>
    </row>
    <row r="256">
      <c r="A256" s="2"/>
    </row>
    <row r="257">
      <c r="A257" s="2"/>
    </row>
    <row r="258">
      <c r="A258" s="2"/>
    </row>
    <row r="259">
      <c r="A259" s="2"/>
    </row>
    <row r="260">
      <c r="A260" s="2"/>
    </row>
    <row r="261">
      <c r="A261" s="2"/>
    </row>
    <row r="262">
      <c r="A262" s="2"/>
    </row>
    <row r="263">
      <c r="A263" s="2"/>
    </row>
    <row r="264">
      <c r="A264" s="2"/>
    </row>
    <row r="265">
      <c r="A265" s="2"/>
    </row>
    <row r="266">
      <c r="A266" s="2"/>
    </row>
    <row r="267">
      <c r="A267" s="2"/>
    </row>
    <row r="268">
      <c r="A268" s="2"/>
    </row>
    <row r="269">
      <c r="A269" s="2"/>
    </row>
    <row r="270">
      <c r="A270" s="2"/>
    </row>
    <row r="271">
      <c r="A271" s="2"/>
    </row>
    <row r="272">
      <c r="A272" s="2"/>
    </row>
    <row r="273">
      <c r="A273" s="2"/>
    </row>
    <row r="274">
      <c r="A274" s="2"/>
    </row>
    <row r="275">
      <c r="A275" s="2"/>
    </row>
    <row r="276">
      <c r="A276" s="2"/>
    </row>
    <row r="277">
      <c r="A277" s="2"/>
    </row>
    <row r="278">
      <c r="A278" s="2"/>
    </row>
    <row r="279">
      <c r="A279" s="2"/>
    </row>
    <row r="280">
      <c r="A280" s="2"/>
    </row>
    <row r="281">
      <c r="A281" s="2"/>
    </row>
    <row r="282">
      <c r="A282" s="2"/>
    </row>
    <row r="283">
      <c r="A283" s="2"/>
    </row>
    <row r="284">
      <c r="A284" s="2"/>
    </row>
    <row r="285">
      <c r="A285" s="2"/>
    </row>
    <row r="286">
      <c r="A286" s="2"/>
    </row>
    <row r="287">
      <c r="A287" s="2"/>
    </row>
    <row r="288">
      <c r="A288" s="2"/>
    </row>
    <row r="289">
      <c r="A289" s="2"/>
    </row>
    <row r="290">
      <c r="A290" s="2"/>
    </row>
    <row r="291">
      <c r="A291" s="2"/>
    </row>
    <row r="292">
      <c r="A292" s="2"/>
    </row>
    <row r="293">
      <c r="A293" s="2"/>
    </row>
    <row r="294">
      <c r="A294" s="2"/>
    </row>
    <row r="295">
      <c r="A295" s="2"/>
    </row>
    <row r="296">
      <c r="A296" s="2"/>
    </row>
    <row r="297">
      <c r="A297" s="2"/>
    </row>
    <row r="298">
      <c r="A298" s="2"/>
    </row>
    <row r="299">
      <c r="A299" s="2"/>
    </row>
    <row r="300">
      <c r="A300" s="2"/>
    </row>
    <row r="301">
      <c r="A301" s="2"/>
    </row>
    <row r="302">
      <c r="A302" s="2"/>
    </row>
    <row r="303">
      <c r="A303" s="2"/>
    </row>
    <row r="304">
      <c r="A304" s="2"/>
    </row>
    <row r="305">
      <c r="A305" s="2"/>
    </row>
    <row r="306">
      <c r="A306" s="2"/>
    </row>
    <row r="307">
      <c r="A307" s="2"/>
    </row>
    <row r="308">
      <c r="A308" s="2"/>
    </row>
    <row r="309">
      <c r="A309" s="2"/>
    </row>
    <row r="310">
      <c r="A310" s="2"/>
    </row>
    <row r="311">
      <c r="A311" s="2"/>
    </row>
    <row r="312">
      <c r="A312" s="2"/>
    </row>
    <row r="313">
      <c r="A313" s="2"/>
    </row>
    <row r="314">
      <c r="A314" s="2"/>
    </row>
    <row r="315">
      <c r="A315" s="2"/>
    </row>
    <row r="316">
      <c r="A316" s="2"/>
    </row>
    <row r="317">
      <c r="A317" s="2"/>
    </row>
    <row r="318">
      <c r="A318" s="2"/>
    </row>
    <row r="319">
      <c r="A319" s="2"/>
    </row>
    <row r="320">
      <c r="A320" s="2"/>
    </row>
    <row r="321">
      <c r="A321" s="2"/>
    </row>
    <row r="322">
      <c r="A322" s="2"/>
    </row>
    <row r="323">
      <c r="A323" s="2"/>
    </row>
    <row r="324">
      <c r="A324" s="2"/>
    </row>
    <row r="325">
      <c r="A325" s="2"/>
    </row>
    <row r="326">
      <c r="A326" s="2"/>
    </row>
    <row r="327">
      <c r="A327" s="2"/>
    </row>
    <row r="328">
      <c r="A328" s="2"/>
    </row>
    <row r="329">
      <c r="A329" s="2"/>
    </row>
    <row r="330">
      <c r="A330" s="2"/>
    </row>
    <row r="331">
      <c r="A331" s="2"/>
    </row>
    <row r="332">
      <c r="A332" s="2"/>
    </row>
    <row r="333">
      <c r="A333" s="2"/>
    </row>
    <row r="334">
      <c r="A334" s="2"/>
    </row>
    <row r="335">
      <c r="A335" s="2"/>
    </row>
    <row r="336">
      <c r="A336" s="2"/>
    </row>
    <row r="337">
      <c r="A337" s="2"/>
    </row>
    <row r="338">
      <c r="A338" s="2"/>
    </row>
    <row r="339">
      <c r="A339" s="2"/>
    </row>
    <row r="340">
      <c r="A340" s="2"/>
    </row>
    <row r="341">
      <c r="A341" s="2"/>
    </row>
    <row r="342">
      <c r="A342" s="2"/>
    </row>
    <row r="343">
      <c r="A343" s="2"/>
    </row>
    <row r="344">
      <c r="A344" s="2"/>
    </row>
    <row r="345">
      <c r="A345" s="2"/>
    </row>
    <row r="346">
      <c r="A346" s="2"/>
    </row>
    <row r="347">
      <c r="A347" s="2"/>
    </row>
    <row r="348">
      <c r="A348" s="2"/>
    </row>
    <row r="349">
      <c r="A349" s="2"/>
    </row>
    <row r="350">
      <c r="A350" s="2"/>
    </row>
    <row r="351">
      <c r="A351" s="2"/>
    </row>
    <row r="352">
      <c r="A352" s="2"/>
    </row>
    <row r="353">
      <c r="A353" s="2"/>
    </row>
    <row r="354">
      <c r="A354" s="2"/>
    </row>
    <row r="355">
      <c r="A355" s="2"/>
    </row>
    <row r="356">
      <c r="A356" s="2"/>
    </row>
    <row r="357">
      <c r="A357" s="2"/>
    </row>
    <row r="358">
      <c r="A358" s="2"/>
    </row>
    <row r="359">
      <c r="A359" s="2"/>
    </row>
    <row r="360">
      <c r="A360" s="2"/>
    </row>
    <row r="361">
      <c r="A361" s="2"/>
    </row>
    <row r="362">
      <c r="A362" s="2"/>
    </row>
    <row r="363">
      <c r="A363" s="2"/>
    </row>
    <row r="364">
      <c r="A364" s="2"/>
    </row>
    <row r="365">
      <c r="A365" s="2"/>
    </row>
    <row r="366">
      <c r="A366" s="2"/>
    </row>
    <row r="367">
      <c r="A367" s="2"/>
    </row>
    <row r="368">
      <c r="A368" s="2"/>
    </row>
    <row r="369">
      <c r="A369" s="2"/>
    </row>
    <row r="370">
      <c r="A370" s="2"/>
    </row>
    <row r="371">
      <c r="A371" s="2"/>
    </row>
    <row r="372">
      <c r="A372" s="2"/>
    </row>
    <row r="373">
      <c r="A373" s="2"/>
    </row>
    <row r="374">
      <c r="A374" s="2"/>
    </row>
    <row r="375">
      <c r="A375" s="2"/>
    </row>
    <row r="376">
      <c r="A376" s="2"/>
    </row>
    <row r="377">
      <c r="A377" s="2"/>
    </row>
    <row r="378">
      <c r="A378" s="2"/>
    </row>
    <row r="379">
      <c r="A379" s="2"/>
    </row>
    <row r="380">
      <c r="A380" s="2"/>
    </row>
    <row r="381">
      <c r="A381" s="2"/>
    </row>
    <row r="382">
      <c r="A382" s="2"/>
    </row>
    <row r="383">
      <c r="A383" s="2"/>
    </row>
    <row r="384">
      <c r="A384" s="2"/>
    </row>
    <row r="385">
      <c r="A385" s="2"/>
    </row>
    <row r="386">
      <c r="A386" s="2"/>
    </row>
    <row r="387">
      <c r="A387" s="2"/>
    </row>
    <row r="388">
      <c r="A388" s="2"/>
    </row>
    <row r="389">
      <c r="A389" s="2"/>
    </row>
    <row r="390">
      <c r="A390" s="2"/>
    </row>
    <row r="391">
      <c r="A391" s="2"/>
    </row>
    <row r="392">
      <c r="A392" s="2"/>
    </row>
    <row r="393">
      <c r="A393" s="2"/>
    </row>
    <row r="394">
      <c r="A394" s="2"/>
    </row>
    <row r="395">
      <c r="A395" s="2"/>
    </row>
    <row r="396">
      <c r="A396" s="2"/>
    </row>
    <row r="397">
      <c r="A397" s="2"/>
    </row>
    <row r="398">
      <c r="A398" s="2"/>
    </row>
    <row r="399">
      <c r="A399" s="2"/>
    </row>
    <row r="400">
      <c r="A400" s="2"/>
    </row>
    <row r="401">
      <c r="A401" s="2"/>
    </row>
    <row r="402">
      <c r="A402" s="2"/>
    </row>
    <row r="403">
      <c r="A403" s="2"/>
    </row>
    <row r="404">
      <c r="A404" s="2"/>
    </row>
    <row r="405">
      <c r="A405" s="2"/>
    </row>
    <row r="406">
      <c r="A406" s="2"/>
    </row>
    <row r="407">
      <c r="A407" s="2"/>
    </row>
    <row r="408">
      <c r="A408" s="2"/>
    </row>
    <row r="409">
      <c r="A409" s="2"/>
    </row>
    <row r="410">
      <c r="A410" s="2"/>
    </row>
    <row r="411">
      <c r="A411" s="2"/>
    </row>
    <row r="412">
      <c r="A412" s="2"/>
    </row>
    <row r="413">
      <c r="A413" s="2"/>
    </row>
    <row r="414">
      <c r="A414" s="2"/>
    </row>
    <row r="415">
      <c r="A415" s="2"/>
    </row>
    <row r="416">
      <c r="A416" s="2"/>
    </row>
    <row r="417">
      <c r="A417" s="2"/>
    </row>
    <row r="418">
      <c r="A418" s="2"/>
    </row>
    <row r="419">
      <c r="A419" s="2"/>
    </row>
    <row r="420">
      <c r="A420" s="2"/>
    </row>
    <row r="421">
      <c r="A421" s="2"/>
    </row>
    <row r="422">
      <c r="A422" s="2"/>
    </row>
    <row r="423">
      <c r="A423" s="2"/>
    </row>
    <row r="424">
      <c r="A424" s="2"/>
    </row>
    <row r="425">
      <c r="A425" s="2"/>
    </row>
    <row r="426">
      <c r="A426" s="2"/>
    </row>
    <row r="427">
      <c r="A427" s="2"/>
    </row>
    <row r="428">
      <c r="A428" s="2"/>
    </row>
    <row r="429">
      <c r="A429" s="2"/>
    </row>
    <row r="430">
      <c r="A430" s="2"/>
    </row>
    <row r="431">
      <c r="A431" s="2"/>
    </row>
    <row r="432">
      <c r="A432" s="2"/>
    </row>
    <row r="433">
      <c r="A433" s="2"/>
    </row>
    <row r="434">
      <c r="A434" s="2"/>
    </row>
    <row r="435">
      <c r="A435" s="2"/>
    </row>
    <row r="436">
      <c r="A436" s="2"/>
    </row>
    <row r="437">
      <c r="A437" s="2"/>
    </row>
    <row r="438">
      <c r="A438" s="2"/>
    </row>
    <row r="439">
      <c r="A439" s="2"/>
    </row>
    <row r="440">
      <c r="A440" s="2"/>
    </row>
    <row r="441">
      <c r="A441" s="2"/>
    </row>
    <row r="442">
      <c r="A442" s="2"/>
    </row>
    <row r="443">
      <c r="A443" s="2"/>
    </row>
    <row r="444">
      <c r="A444" s="2"/>
    </row>
    <row r="445">
      <c r="A445" s="2"/>
    </row>
    <row r="446">
      <c r="A446" s="2"/>
    </row>
    <row r="447">
      <c r="A447" s="2"/>
    </row>
    <row r="448">
      <c r="A448" s="2"/>
    </row>
    <row r="449">
      <c r="A449" s="2"/>
    </row>
    <row r="450">
      <c r="A450" s="2"/>
    </row>
    <row r="451">
      <c r="A451" s="2"/>
    </row>
    <row r="452">
      <c r="A452" s="2"/>
    </row>
    <row r="453">
      <c r="A453" s="2"/>
    </row>
    <row r="454">
      <c r="A454" s="2"/>
    </row>
    <row r="455">
      <c r="A455" s="2"/>
    </row>
    <row r="456">
      <c r="A456" s="2"/>
    </row>
    <row r="457">
      <c r="A457" s="2"/>
    </row>
    <row r="458">
      <c r="A458" s="2"/>
    </row>
    <row r="459">
      <c r="A459" s="2"/>
    </row>
    <row r="460">
      <c r="A460" s="2"/>
    </row>
    <row r="461">
      <c r="A461" s="2"/>
    </row>
    <row r="462">
      <c r="A462" s="2"/>
    </row>
    <row r="463">
      <c r="A463" s="2"/>
    </row>
    <row r="464">
      <c r="A464" s="2"/>
    </row>
    <row r="465">
      <c r="A465" s="2"/>
    </row>
    <row r="466">
      <c r="A466" s="2"/>
    </row>
    <row r="467">
      <c r="A467" s="2"/>
    </row>
    <row r="468">
      <c r="A468" s="2"/>
    </row>
    <row r="469">
      <c r="A469" s="2"/>
    </row>
    <row r="470">
      <c r="A470" s="2"/>
    </row>
    <row r="471">
      <c r="A471" s="2"/>
    </row>
    <row r="472">
      <c r="A472" s="2"/>
    </row>
    <row r="473">
      <c r="A473" s="2"/>
    </row>
    <row r="474">
      <c r="A474" s="2"/>
    </row>
    <row r="475">
      <c r="A475" s="2"/>
    </row>
    <row r="476">
      <c r="A476" s="2"/>
    </row>
    <row r="477">
      <c r="A477" s="2"/>
    </row>
    <row r="478">
      <c r="A478" s="2"/>
    </row>
    <row r="479">
      <c r="A479" s="2"/>
    </row>
    <row r="480">
      <c r="A480" s="2"/>
    </row>
    <row r="481">
      <c r="A481" s="2"/>
    </row>
    <row r="482">
      <c r="A482" s="2"/>
    </row>
    <row r="483">
      <c r="A483" s="2"/>
    </row>
    <row r="484">
      <c r="A484" s="2"/>
    </row>
    <row r="485">
      <c r="A485" s="2"/>
    </row>
    <row r="486">
      <c r="A486" s="2"/>
    </row>
    <row r="487">
      <c r="A487" s="2"/>
    </row>
    <row r="488">
      <c r="A488" s="2"/>
    </row>
    <row r="489">
      <c r="A489" s="2"/>
    </row>
    <row r="490">
      <c r="A490" s="2"/>
    </row>
    <row r="491">
      <c r="A491" s="2"/>
    </row>
    <row r="492">
      <c r="A492" s="2"/>
    </row>
    <row r="493">
      <c r="A493" s="2"/>
    </row>
    <row r="494">
      <c r="A494" s="2"/>
    </row>
    <row r="495">
      <c r="A495" s="2"/>
    </row>
    <row r="496">
      <c r="A496" s="2"/>
    </row>
    <row r="497">
      <c r="A497" s="2"/>
    </row>
    <row r="498">
      <c r="A498" s="2"/>
    </row>
    <row r="499">
      <c r="A499" s="2"/>
    </row>
    <row r="500">
      <c r="A500" s="2"/>
    </row>
    <row r="501">
      <c r="A501" s="2"/>
    </row>
    <row r="502">
      <c r="A502" s="2"/>
    </row>
    <row r="503">
      <c r="A503" s="2"/>
    </row>
    <row r="504">
      <c r="A504" s="2"/>
    </row>
    <row r="505">
      <c r="A505" s="2"/>
    </row>
    <row r="506">
      <c r="A506" s="2"/>
    </row>
    <row r="507">
      <c r="A507" s="2"/>
    </row>
    <row r="508">
      <c r="A508" s="2"/>
    </row>
    <row r="509">
      <c r="A509" s="2"/>
    </row>
    <row r="510">
      <c r="A510" s="2"/>
    </row>
    <row r="511">
      <c r="A511" s="2"/>
    </row>
    <row r="512">
      <c r="A512" s="2"/>
    </row>
    <row r="513">
      <c r="A513" s="2"/>
    </row>
    <row r="514">
      <c r="A514" s="2"/>
    </row>
    <row r="515">
      <c r="A515" s="2"/>
    </row>
    <row r="516">
      <c r="A516" s="2"/>
    </row>
    <row r="517">
      <c r="A517" s="2"/>
    </row>
    <row r="518">
      <c r="A518" s="2"/>
    </row>
    <row r="519">
      <c r="A519" s="2"/>
    </row>
    <row r="520">
      <c r="A520" s="2"/>
    </row>
    <row r="521">
      <c r="A521" s="2"/>
    </row>
    <row r="522">
      <c r="A522" s="2"/>
    </row>
    <row r="523">
      <c r="A523" s="2"/>
    </row>
    <row r="524">
      <c r="A524" s="2"/>
    </row>
    <row r="525">
      <c r="A525" s="2"/>
    </row>
    <row r="526">
      <c r="A526" s="2"/>
    </row>
    <row r="527">
      <c r="A527" s="2"/>
    </row>
    <row r="528">
      <c r="A528" s="2"/>
    </row>
    <row r="529">
      <c r="A529" s="2"/>
    </row>
    <row r="530">
      <c r="A530" s="2"/>
    </row>
    <row r="531">
      <c r="A531" s="2"/>
    </row>
    <row r="532">
      <c r="A532" s="2"/>
    </row>
    <row r="533">
      <c r="A533" s="2"/>
    </row>
    <row r="534">
      <c r="A534" s="2"/>
    </row>
    <row r="535">
      <c r="A535" s="2"/>
    </row>
    <row r="536">
      <c r="A536" s="2"/>
    </row>
    <row r="537">
      <c r="A537" s="2"/>
    </row>
    <row r="538">
      <c r="A538" s="2"/>
    </row>
    <row r="539">
      <c r="A539" s="2"/>
    </row>
    <row r="540">
      <c r="A540" s="2"/>
    </row>
    <row r="541">
      <c r="A541" s="2"/>
    </row>
    <row r="542">
      <c r="A542" s="2"/>
    </row>
    <row r="543">
      <c r="A543" s="2"/>
    </row>
    <row r="544">
      <c r="A544" s="2"/>
    </row>
    <row r="545">
      <c r="A545" s="2"/>
    </row>
    <row r="546">
      <c r="A546" s="2"/>
    </row>
    <row r="547">
      <c r="A547" s="2"/>
    </row>
    <row r="548">
      <c r="A548" s="2"/>
    </row>
    <row r="549">
      <c r="A549" s="2"/>
    </row>
    <row r="550">
      <c r="A550" s="2"/>
    </row>
    <row r="551">
      <c r="A551" s="2"/>
    </row>
    <row r="552">
      <c r="A552" s="2"/>
    </row>
    <row r="553">
      <c r="A553" s="2"/>
    </row>
    <row r="554">
      <c r="A554" s="2"/>
    </row>
    <row r="555">
      <c r="A555" s="2"/>
    </row>
    <row r="556">
      <c r="A556" s="2"/>
    </row>
    <row r="557">
      <c r="A557" s="2"/>
    </row>
    <row r="558">
      <c r="A558" s="2"/>
    </row>
    <row r="559">
      <c r="A559" s="2"/>
    </row>
    <row r="560">
      <c r="A560" s="2"/>
    </row>
    <row r="561">
      <c r="A561" s="2"/>
    </row>
    <row r="562">
      <c r="A562" s="2"/>
    </row>
    <row r="563">
      <c r="A563" s="2"/>
    </row>
    <row r="564">
      <c r="A564" s="2"/>
    </row>
    <row r="565">
      <c r="A565" s="2"/>
    </row>
    <row r="566">
      <c r="A566" s="2"/>
    </row>
    <row r="567">
      <c r="A567" s="2"/>
    </row>
    <row r="568">
      <c r="A568" s="2"/>
    </row>
    <row r="569">
      <c r="A569" s="2"/>
    </row>
    <row r="570">
      <c r="A570" s="2"/>
    </row>
    <row r="571">
      <c r="A571" s="2"/>
    </row>
    <row r="572">
      <c r="A572" s="2"/>
    </row>
    <row r="573">
      <c r="A573" s="2"/>
    </row>
    <row r="574">
      <c r="A574" s="2"/>
    </row>
    <row r="575">
      <c r="A575" s="2"/>
    </row>
    <row r="576">
      <c r="A576" s="2"/>
    </row>
    <row r="577">
      <c r="A577" s="2"/>
    </row>
    <row r="578">
      <c r="A578" s="2"/>
    </row>
    <row r="579">
      <c r="A579" s="2"/>
    </row>
    <row r="580">
      <c r="A580" s="2"/>
    </row>
    <row r="581">
      <c r="A581" s="2"/>
    </row>
    <row r="582">
      <c r="A582" s="2"/>
    </row>
    <row r="583">
      <c r="A583" s="2"/>
    </row>
    <row r="584">
      <c r="A584" s="2"/>
    </row>
    <row r="585">
      <c r="A585" s="2"/>
    </row>
    <row r="586">
      <c r="A586" s="2"/>
    </row>
    <row r="587">
      <c r="A587" s="2"/>
    </row>
    <row r="588">
      <c r="A588" s="2"/>
    </row>
    <row r="589">
      <c r="A589" s="2"/>
    </row>
    <row r="590">
      <c r="A590" s="2"/>
    </row>
    <row r="591">
      <c r="A591" s="2"/>
    </row>
    <row r="592">
      <c r="A592" s="2"/>
    </row>
    <row r="593">
      <c r="A593" s="2"/>
    </row>
    <row r="594">
      <c r="A594" s="2"/>
    </row>
    <row r="595">
      <c r="A595" s="2"/>
    </row>
    <row r="596">
      <c r="A596" s="2"/>
    </row>
    <row r="597">
      <c r="A597" s="2"/>
    </row>
    <row r="598">
      <c r="A598" s="2"/>
    </row>
    <row r="599">
      <c r="A599" s="2"/>
    </row>
    <row r="600">
      <c r="A600" s="2"/>
    </row>
    <row r="601">
      <c r="A601" s="2"/>
    </row>
    <row r="602">
      <c r="A602" s="2"/>
    </row>
    <row r="603">
      <c r="A603" s="2"/>
    </row>
    <row r="604">
      <c r="A604" s="2"/>
    </row>
    <row r="605">
      <c r="A605" s="2"/>
    </row>
    <row r="606">
      <c r="A606" s="2"/>
    </row>
    <row r="607">
      <c r="A607" s="2"/>
    </row>
    <row r="608">
      <c r="A608" s="2"/>
    </row>
    <row r="609">
      <c r="A609" s="2"/>
    </row>
    <row r="610">
      <c r="A610" s="2"/>
    </row>
    <row r="611">
      <c r="A611" s="2"/>
    </row>
    <row r="612">
      <c r="A612" s="2"/>
    </row>
    <row r="613">
      <c r="A613" s="2"/>
    </row>
    <row r="614">
      <c r="A614" s="2"/>
    </row>
    <row r="615">
      <c r="A615" s="2"/>
    </row>
    <row r="616">
      <c r="A616" s="2"/>
    </row>
    <row r="617">
      <c r="A617" s="2"/>
    </row>
    <row r="618">
      <c r="A618" s="2"/>
    </row>
    <row r="619">
      <c r="A619" s="2"/>
    </row>
    <row r="620">
      <c r="A620" s="2"/>
    </row>
    <row r="621">
      <c r="A621" s="2"/>
    </row>
    <row r="622">
      <c r="A622" s="2"/>
    </row>
    <row r="623">
      <c r="A623" s="2"/>
    </row>
    <row r="624">
      <c r="A624" s="2"/>
    </row>
    <row r="625">
      <c r="A625" s="2"/>
    </row>
    <row r="626">
      <c r="A626" s="2"/>
    </row>
    <row r="627">
      <c r="A627" s="2"/>
    </row>
    <row r="628">
      <c r="A628" s="2"/>
    </row>
    <row r="629">
      <c r="A629" s="2"/>
    </row>
    <row r="630">
      <c r="A630" s="2"/>
    </row>
    <row r="631">
      <c r="A631" s="2"/>
    </row>
    <row r="632">
      <c r="A632" s="2"/>
    </row>
    <row r="633">
      <c r="A633" s="2"/>
    </row>
    <row r="634">
      <c r="A634" s="2"/>
    </row>
    <row r="635">
      <c r="A635" s="2"/>
    </row>
    <row r="636">
      <c r="A636" s="2"/>
    </row>
    <row r="637">
      <c r="A637" s="2"/>
    </row>
    <row r="638">
      <c r="A638" s="2"/>
    </row>
    <row r="639">
      <c r="A639" s="2"/>
    </row>
    <row r="640">
      <c r="A640" s="2"/>
    </row>
    <row r="641">
      <c r="A641" s="2"/>
    </row>
    <row r="642">
      <c r="A642" s="2"/>
    </row>
    <row r="643">
      <c r="A643" s="2"/>
    </row>
    <row r="644">
      <c r="A644" s="2"/>
    </row>
    <row r="645">
      <c r="A645" s="2"/>
    </row>
    <row r="646">
      <c r="A646" s="2"/>
    </row>
    <row r="647">
      <c r="A647" s="2"/>
    </row>
    <row r="648">
      <c r="A648" s="2"/>
    </row>
    <row r="649">
      <c r="A649" s="2"/>
    </row>
    <row r="650">
      <c r="A650" s="2"/>
    </row>
    <row r="651">
      <c r="A651" s="2"/>
    </row>
    <row r="652">
      <c r="A652" s="2"/>
    </row>
    <row r="653">
      <c r="A653" s="2"/>
    </row>
    <row r="654">
      <c r="A654" s="2"/>
    </row>
    <row r="655">
      <c r="A655" s="2"/>
    </row>
    <row r="656">
      <c r="A656" s="2"/>
    </row>
    <row r="657">
      <c r="A657" s="2"/>
    </row>
    <row r="658">
      <c r="A658" s="2"/>
    </row>
    <row r="659">
      <c r="A659" s="2"/>
    </row>
    <row r="660">
      <c r="A660" s="2"/>
    </row>
    <row r="661">
      <c r="A661" s="2"/>
    </row>
    <row r="662">
      <c r="A662" s="2"/>
    </row>
    <row r="663">
      <c r="A663" s="2"/>
    </row>
    <row r="664">
      <c r="A664" s="2"/>
    </row>
    <row r="665">
      <c r="A665" s="2"/>
    </row>
    <row r="666">
      <c r="A666" s="2"/>
    </row>
    <row r="667">
      <c r="A667" s="2"/>
    </row>
    <row r="668">
      <c r="A668" s="2"/>
    </row>
    <row r="669">
      <c r="A669" s="2"/>
    </row>
    <row r="670">
      <c r="A670" s="2"/>
    </row>
    <row r="671">
      <c r="A671" s="2"/>
    </row>
    <row r="672">
      <c r="A672" s="2"/>
    </row>
    <row r="673">
      <c r="A673" s="2"/>
    </row>
    <row r="674">
      <c r="A674" s="2"/>
    </row>
    <row r="675">
      <c r="A675" s="2"/>
    </row>
    <row r="676">
      <c r="A676" s="2"/>
    </row>
    <row r="677">
      <c r="A677" s="2"/>
    </row>
    <row r="678">
      <c r="A678" s="2"/>
    </row>
    <row r="679">
      <c r="A679" s="2"/>
    </row>
    <row r="680">
      <c r="A680" s="2"/>
    </row>
    <row r="681">
      <c r="A681" s="2"/>
    </row>
    <row r="682">
      <c r="A682" s="2"/>
    </row>
    <row r="683">
      <c r="A683" s="2"/>
    </row>
    <row r="684">
      <c r="A684" s="2"/>
    </row>
    <row r="685">
      <c r="A685" s="2"/>
    </row>
    <row r="686">
      <c r="A686" s="2"/>
    </row>
    <row r="687">
      <c r="A687" s="2"/>
    </row>
    <row r="688">
      <c r="A688" s="2"/>
    </row>
    <row r="689">
      <c r="A689" s="2"/>
    </row>
    <row r="690">
      <c r="A690" s="2"/>
    </row>
    <row r="691">
      <c r="A691" s="2"/>
    </row>
    <row r="692">
      <c r="A692" s="2"/>
    </row>
    <row r="693">
      <c r="A693" s="2"/>
    </row>
    <row r="694">
      <c r="A694" s="2"/>
    </row>
    <row r="695">
      <c r="A695" s="2"/>
    </row>
    <row r="696">
      <c r="A696" s="2"/>
    </row>
    <row r="697">
      <c r="A697" s="2"/>
    </row>
    <row r="698">
      <c r="A698" s="2"/>
    </row>
    <row r="699">
      <c r="A699" s="2"/>
    </row>
    <row r="700">
      <c r="A700" s="2"/>
    </row>
    <row r="701">
      <c r="A701" s="2"/>
    </row>
    <row r="702">
      <c r="A702" s="2"/>
    </row>
    <row r="703">
      <c r="A703" s="2"/>
    </row>
    <row r="704">
      <c r="A704" s="2"/>
    </row>
    <row r="705">
      <c r="A705" s="2"/>
    </row>
    <row r="706">
      <c r="A706" s="2"/>
    </row>
    <row r="707">
      <c r="A707" s="2"/>
    </row>
    <row r="708">
      <c r="A708" s="2"/>
    </row>
    <row r="709">
      <c r="A709" s="2"/>
    </row>
    <row r="710">
      <c r="A710" s="2"/>
    </row>
    <row r="711">
      <c r="A711" s="2"/>
    </row>
    <row r="712">
      <c r="A712" s="2"/>
    </row>
    <row r="713">
      <c r="A713" s="2"/>
    </row>
    <row r="714">
      <c r="A714" s="2"/>
    </row>
    <row r="715">
      <c r="A715" s="2"/>
    </row>
    <row r="716">
      <c r="A716" s="2"/>
    </row>
    <row r="717">
      <c r="A717" s="2"/>
    </row>
    <row r="718">
      <c r="A718" s="2"/>
    </row>
    <row r="719">
      <c r="A719" s="2"/>
    </row>
    <row r="720">
      <c r="A720" s="2"/>
    </row>
    <row r="721">
      <c r="A721" s="2"/>
    </row>
    <row r="722">
      <c r="A722" s="2"/>
    </row>
    <row r="723">
      <c r="A723" s="2"/>
    </row>
    <row r="724">
      <c r="A724" s="2"/>
    </row>
    <row r="725">
      <c r="A725" s="2"/>
    </row>
    <row r="726">
      <c r="A726" s="2"/>
    </row>
    <row r="727">
      <c r="A727" s="2"/>
    </row>
    <row r="728">
      <c r="A728" s="2"/>
    </row>
    <row r="729">
      <c r="A729" s="2"/>
    </row>
    <row r="730">
      <c r="A730" s="2"/>
    </row>
    <row r="731">
      <c r="A731" s="2"/>
    </row>
    <row r="732">
      <c r="A732" s="2"/>
    </row>
    <row r="733">
      <c r="A733" s="2"/>
    </row>
    <row r="734">
      <c r="A734" s="2"/>
    </row>
    <row r="735">
      <c r="A735" s="2"/>
    </row>
    <row r="736">
      <c r="A736" s="2"/>
    </row>
    <row r="737">
      <c r="A737" s="2"/>
    </row>
    <row r="738">
      <c r="A738" s="2"/>
    </row>
    <row r="739">
      <c r="A739" s="2"/>
    </row>
    <row r="740">
      <c r="A740" s="2"/>
    </row>
    <row r="741">
      <c r="A741" s="2"/>
    </row>
    <row r="742">
      <c r="A742" s="2"/>
    </row>
    <row r="743">
      <c r="A743" s="2"/>
    </row>
    <row r="744">
      <c r="A744" s="2"/>
    </row>
    <row r="745">
      <c r="A745" s="2"/>
    </row>
    <row r="746">
      <c r="A746" s="2"/>
    </row>
    <row r="747">
      <c r="A747" s="2"/>
    </row>
    <row r="748">
      <c r="A748" s="2"/>
    </row>
    <row r="749">
      <c r="A749" s="2"/>
    </row>
    <row r="750">
      <c r="A750" s="2"/>
    </row>
    <row r="751">
      <c r="A751" s="2"/>
    </row>
    <row r="752">
      <c r="A752" s="2"/>
    </row>
    <row r="753">
      <c r="A753" s="2"/>
    </row>
    <row r="754">
      <c r="A754" s="2"/>
    </row>
    <row r="755">
      <c r="A755" s="2"/>
    </row>
    <row r="756">
      <c r="A756" s="2"/>
    </row>
    <row r="757">
      <c r="A757" s="2"/>
    </row>
    <row r="758">
      <c r="A758" s="2"/>
    </row>
    <row r="759">
      <c r="A759" s="2"/>
    </row>
    <row r="760">
      <c r="A760" s="2"/>
    </row>
    <row r="761">
      <c r="A761" s="2"/>
    </row>
    <row r="762">
      <c r="A762" s="2"/>
    </row>
    <row r="763">
      <c r="A763" s="2"/>
    </row>
    <row r="764">
      <c r="A764" s="2"/>
    </row>
    <row r="765">
      <c r="A765" s="2"/>
    </row>
    <row r="766">
      <c r="A766" s="2"/>
    </row>
    <row r="767">
      <c r="A767" s="2"/>
    </row>
    <row r="768">
      <c r="A768" s="2"/>
    </row>
    <row r="769">
      <c r="A769" s="2"/>
    </row>
    <row r="770">
      <c r="A770" s="2"/>
    </row>
    <row r="771">
      <c r="A771" s="2"/>
    </row>
    <row r="772">
      <c r="A772" s="2"/>
    </row>
    <row r="773">
      <c r="A773" s="2"/>
    </row>
    <row r="774">
      <c r="A774" s="2"/>
    </row>
    <row r="775">
      <c r="A775" s="2"/>
    </row>
    <row r="776">
      <c r="A776" s="2"/>
    </row>
    <row r="777">
      <c r="A777" s="2"/>
    </row>
    <row r="778">
      <c r="A778" s="2"/>
    </row>
    <row r="779">
      <c r="A779" s="2"/>
    </row>
    <row r="780">
      <c r="A780" s="2"/>
    </row>
    <row r="781">
      <c r="A781" s="2"/>
    </row>
    <row r="782">
      <c r="A782" s="2"/>
    </row>
    <row r="783">
      <c r="A783" s="2"/>
    </row>
    <row r="784">
      <c r="A784" s="2"/>
    </row>
    <row r="785">
      <c r="A785" s="2"/>
    </row>
    <row r="786">
      <c r="A786" s="2"/>
    </row>
    <row r="787">
      <c r="A787" s="2"/>
    </row>
    <row r="788">
      <c r="A788" s="2"/>
    </row>
    <row r="789">
      <c r="A789" s="2"/>
    </row>
    <row r="790">
      <c r="A790" s="2"/>
    </row>
    <row r="791">
      <c r="A791" s="2"/>
    </row>
    <row r="792">
      <c r="A792" s="2"/>
    </row>
    <row r="793">
      <c r="A793" s="2"/>
    </row>
    <row r="794">
      <c r="A794" s="2"/>
    </row>
    <row r="795">
      <c r="A795" s="2"/>
    </row>
    <row r="796">
      <c r="A796" s="2"/>
    </row>
    <row r="797">
      <c r="A797" s="2"/>
    </row>
    <row r="798">
      <c r="A798" s="2"/>
    </row>
    <row r="799">
      <c r="A799" s="2"/>
    </row>
    <row r="800">
      <c r="A800" s="2"/>
    </row>
    <row r="801">
      <c r="A801" s="2"/>
    </row>
    <row r="802">
      <c r="A802" s="2"/>
    </row>
    <row r="803">
      <c r="A803" s="2"/>
    </row>
    <row r="804">
      <c r="A804" s="2"/>
    </row>
    <row r="805">
      <c r="A805" s="2"/>
    </row>
    <row r="806">
      <c r="A806" s="2"/>
    </row>
    <row r="807">
      <c r="A807" s="2"/>
    </row>
    <row r="808">
      <c r="A808" s="2"/>
    </row>
    <row r="809">
      <c r="A809" s="2"/>
    </row>
    <row r="810">
      <c r="A810" s="2"/>
    </row>
    <row r="811">
      <c r="A811" s="2"/>
    </row>
    <row r="812">
      <c r="A812" s="2"/>
    </row>
    <row r="813">
      <c r="A813" s="2"/>
    </row>
    <row r="814">
      <c r="A814" s="2"/>
    </row>
    <row r="815">
      <c r="A815" s="2"/>
    </row>
    <row r="816">
      <c r="A816" s="2"/>
    </row>
    <row r="817">
      <c r="A817" s="2"/>
    </row>
    <row r="818">
      <c r="A818" s="2"/>
    </row>
    <row r="819">
      <c r="A819" s="2"/>
    </row>
    <row r="820">
      <c r="A820" s="2"/>
    </row>
    <row r="821">
      <c r="A821" s="2"/>
    </row>
    <row r="822">
      <c r="A822" s="2"/>
    </row>
    <row r="823">
      <c r="A823" s="2"/>
    </row>
    <row r="824">
      <c r="A824" s="2"/>
    </row>
    <row r="825">
      <c r="A825" s="2"/>
    </row>
    <row r="826">
      <c r="A826" s="2"/>
    </row>
    <row r="827">
      <c r="A827" s="2"/>
    </row>
    <row r="828">
      <c r="A828" s="2"/>
    </row>
    <row r="829">
      <c r="A829" s="2"/>
    </row>
    <row r="830">
      <c r="A830" s="2"/>
    </row>
    <row r="831">
      <c r="A831" s="2"/>
    </row>
    <row r="832">
      <c r="A832" s="2"/>
    </row>
    <row r="833">
      <c r="A833" s="2"/>
    </row>
    <row r="834">
      <c r="A834" s="2"/>
    </row>
    <row r="835">
      <c r="A835" s="2"/>
    </row>
    <row r="836">
      <c r="A836" s="2"/>
    </row>
    <row r="837">
      <c r="A837" s="2"/>
    </row>
    <row r="838">
      <c r="A838" s="2"/>
    </row>
    <row r="839">
      <c r="A839" s="2"/>
    </row>
    <row r="840">
      <c r="A840" s="2"/>
    </row>
    <row r="841">
      <c r="A841" s="2"/>
    </row>
    <row r="842">
      <c r="A842" s="2"/>
    </row>
    <row r="843">
      <c r="A843" s="2"/>
    </row>
    <row r="844">
      <c r="A844" s="2"/>
    </row>
    <row r="845">
      <c r="A845" s="2"/>
    </row>
    <row r="846">
      <c r="A846" s="2"/>
    </row>
    <row r="847">
      <c r="A847" s="2"/>
    </row>
    <row r="848">
      <c r="A848" s="2"/>
    </row>
    <row r="849">
      <c r="A849" s="2"/>
    </row>
    <row r="850">
      <c r="A850" s="2"/>
    </row>
    <row r="851">
      <c r="A851" s="2"/>
    </row>
    <row r="852">
      <c r="A852" s="2"/>
    </row>
    <row r="853">
      <c r="A853" s="2"/>
    </row>
    <row r="854">
      <c r="A854" s="2"/>
    </row>
    <row r="855">
      <c r="A855" s="2"/>
    </row>
    <row r="856">
      <c r="A856" s="2"/>
    </row>
    <row r="857">
      <c r="A857" s="2"/>
    </row>
    <row r="858">
      <c r="A858" s="2"/>
    </row>
    <row r="859">
      <c r="A859" s="2"/>
    </row>
    <row r="860">
      <c r="A860" s="2"/>
    </row>
    <row r="861">
      <c r="A861" s="2"/>
    </row>
    <row r="862">
      <c r="A862" s="2"/>
    </row>
    <row r="863">
      <c r="A863" s="2"/>
    </row>
    <row r="864">
      <c r="A864" s="2"/>
    </row>
    <row r="865">
      <c r="A865" s="2"/>
    </row>
    <row r="866">
      <c r="A866" s="2"/>
    </row>
    <row r="867">
      <c r="A867" s="2"/>
    </row>
    <row r="868">
      <c r="A868" s="2"/>
    </row>
    <row r="869">
      <c r="A869" s="2"/>
    </row>
    <row r="870">
      <c r="A870" s="2"/>
    </row>
    <row r="871">
      <c r="A871" s="2"/>
    </row>
    <row r="872">
      <c r="A872" s="2"/>
    </row>
    <row r="873">
      <c r="A873" s="2"/>
    </row>
    <row r="874">
      <c r="A874" s="2"/>
    </row>
    <row r="875">
      <c r="A875" s="2"/>
    </row>
    <row r="876">
      <c r="A876" s="2"/>
    </row>
    <row r="877">
      <c r="A877" s="2"/>
    </row>
    <row r="878">
      <c r="A878" s="2"/>
    </row>
    <row r="879">
      <c r="A879" s="2"/>
    </row>
    <row r="880">
      <c r="A880" s="2"/>
    </row>
    <row r="881">
      <c r="A881" s="2"/>
    </row>
    <row r="882">
      <c r="A882" s="2"/>
    </row>
    <row r="883">
      <c r="A883" s="2"/>
    </row>
    <row r="884">
      <c r="A884" s="2"/>
    </row>
    <row r="885">
      <c r="A885" s="2"/>
    </row>
    <row r="886">
      <c r="A886" s="2"/>
    </row>
    <row r="887">
      <c r="A887" s="2"/>
    </row>
    <row r="888">
      <c r="A888" s="2"/>
    </row>
    <row r="889">
      <c r="A889" s="2"/>
    </row>
    <row r="890">
      <c r="A890" s="2"/>
    </row>
    <row r="891">
      <c r="A891" s="2"/>
    </row>
    <row r="892">
      <c r="A892" s="2"/>
    </row>
    <row r="893">
      <c r="A893" s="2"/>
    </row>
    <row r="894">
      <c r="A894" s="2"/>
    </row>
    <row r="895">
      <c r="A895" s="2"/>
    </row>
    <row r="896">
      <c r="A896" s="2"/>
    </row>
    <row r="897">
      <c r="A897" s="2"/>
    </row>
    <row r="898">
      <c r="A898" s="2"/>
    </row>
    <row r="899">
      <c r="A899" s="2"/>
    </row>
    <row r="900">
      <c r="A900" s="2"/>
    </row>
    <row r="901">
      <c r="A901" s="2"/>
    </row>
    <row r="902">
      <c r="A902" s="2"/>
    </row>
    <row r="903">
      <c r="A903" s="2"/>
    </row>
    <row r="904">
      <c r="A904" s="2"/>
    </row>
    <row r="905">
      <c r="A905" s="2"/>
    </row>
    <row r="906">
      <c r="A906" s="2"/>
    </row>
    <row r="907">
      <c r="A907" s="2"/>
    </row>
    <row r="908">
      <c r="A908" s="2"/>
    </row>
    <row r="909">
      <c r="A909" s="2"/>
    </row>
    <row r="910">
      <c r="A910" s="2"/>
    </row>
    <row r="911">
      <c r="A911" s="2"/>
    </row>
    <row r="912">
      <c r="A912" s="2"/>
    </row>
    <row r="913">
      <c r="A913" s="2"/>
    </row>
    <row r="914">
      <c r="A914" s="2"/>
    </row>
    <row r="915">
      <c r="A915" s="2"/>
    </row>
    <row r="916">
      <c r="A916" s="2"/>
    </row>
    <row r="917">
      <c r="A917" s="2"/>
    </row>
    <row r="918">
      <c r="A918" s="2"/>
    </row>
    <row r="919">
      <c r="A919" s="2"/>
    </row>
    <row r="920">
      <c r="A920" s="2"/>
    </row>
    <row r="921">
      <c r="A921" s="2"/>
    </row>
    <row r="922">
      <c r="A922" s="2"/>
    </row>
    <row r="923">
      <c r="A923" s="2"/>
    </row>
    <row r="924">
      <c r="A924" s="2"/>
    </row>
    <row r="925">
      <c r="A925" s="2"/>
    </row>
    <row r="926">
      <c r="A926" s="2"/>
    </row>
    <row r="927">
      <c r="A927" s="2"/>
    </row>
    <row r="928">
      <c r="A928" s="2"/>
    </row>
    <row r="929">
      <c r="A929" s="2"/>
    </row>
    <row r="930">
      <c r="A930" s="2"/>
    </row>
    <row r="931">
      <c r="A931" s="2"/>
    </row>
    <row r="932">
      <c r="A932" s="2"/>
    </row>
    <row r="933">
      <c r="A933" s="2"/>
    </row>
    <row r="934">
      <c r="A934" s="2"/>
    </row>
    <row r="935">
      <c r="A935" s="2"/>
    </row>
    <row r="936">
      <c r="A936" s="2"/>
    </row>
    <row r="937">
      <c r="A937" s="2"/>
    </row>
    <row r="938">
      <c r="A938" s="2"/>
    </row>
    <row r="939">
      <c r="A939" s="2"/>
    </row>
    <row r="940">
      <c r="A940" s="2"/>
    </row>
    <row r="941">
      <c r="A941" s="2"/>
    </row>
    <row r="942">
      <c r="A942" s="2"/>
    </row>
    <row r="943">
      <c r="A943" s="2"/>
    </row>
    <row r="944">
      <c r="A944" s="2"/>
    </row>
    <row r="945">
      <c r="A945" s="2"/>
    </row>
    <row r="946">
      <c r="A946" s="2"/>
    </row>
    <row r="947">
      <c r="A947" s="2"/>
    </row>
    <row r="948">
      <c r="A948" s="2"/>
    </row>
    <row r="949">
      <c r="A949" s="2"/>
    </row>
    <row r="950">
      <c r="A950" s="2"/>
    </row>
    <row r="951">
      <c r="A951" s="2"/>
    </row>
    <row r="952">
      <c r="A952" s="2"/>
    </row>
    <row r="953">
      <c r="A953" s="2"/>
    </row>
    <row r="954">
      <c r="A954" s="2"/>
    </row>
    <row r="955">
      <c r="A955" s="2"/>
    </row>
    <row r="956">
      <c r="A956" s="2"/>
    </row>
    <row r="957">
      <c r="A957" s="2"/>
    </row>
    <row r="958">
      <c r="A958" s="2"/>
    </row>
    <row r="959">
      <c r="A959" s="2"/>
    </row>
    <row r="960">
      <c r="A960" s="2"/>
    </row>
    <row r="961">
      <c r="A961" s="2"/>
    </row>
    <row r="962">
      <c r="A962" s="2"/>
    </row>
    <row r="963">
      <c r="A963" s="2"/>
    </row>
    <row r="964">
      <c r="A964" s="2"/>
    </row>
    <row r="965">
      <c r="A965" s="2"/>
    </row>
    <row r="966">
      <c r="A966" s="2"/>
    </row>
    <row r="967">
      <c r="A967" s="2"/>
    </row>
    <row r="968">
      <c r="A968" s="2"/>
    </row>
    <row r="969">
      <c r="A969" s="2"/>
    </row>
    <row r="970">
      <c r="A970" s="2"/>
    </row>
    <row r="971">
      <c r="A971" s="2"/>
    </row>
    <row r="972">
      <c r="A972" s="2"/>
    </row>
    <row r="973">
      <c r="A973" s="2"/>
    </row>
    <row r="974">
      <c r="A974" s="2"/>
    </row>
    <row r="975">
      <c r="A975" s="2"/>
    </row>
    <row r="976">
      <c r="A976" s="2"/>
    </row>
    <row r="977">
      <c r="A977" s="2"/>
    </row>
    <row r="978">
      <c r="A978" s="2"/>
    </row>
    <row r="979">
      <c r="A979" s="2"/>
    </row>
    <row r="980">
      <c r="A980" s="2"/>
    </row>
    <row r="981">
      <c r="A981" s="2"/>
    </row>
    <row r="982">
      <c r="A982" s="2"/>
    </row>
    <row r="983">
      <c r="A983" s="2"/>
    </row>
    <row r="984">
      <c r="A984" s="2"/>
    </row>
    <row r="985">
      <c r="A985" s="2"/>
    </row>
    <row r="986">
      <c r="A986" s="2"/>
    </row>
    <row r="987">
      <c r="A987" s="2"/>
    </row>
    <row r="988">
      <c r="A988" s="2"/>
    </row>
    <row r="989">
      <c r="A989" s="2"/>
    </row>
    <row r="990">
      <c r="A990" s="2"/>
    </row>
    <row r="991">
      <c r="A991" s="2"/>
    </row>
    <row r="992">
      <c r="A992" s="2"/>
    </row>
    <row r="993">
      <c r="A993" s="2"/>
    </row>
    <row r="994">
      <c r="A994" s="2"/>
    </row>
    <row r="995">
      <c r="A995" s="2"/>
    </row>
    <row r="996">
      <c r="A996" s="2"/>
    </row>
    <row r="997">
      <c r="A997" s="2"/>
    </row>
    <row r="998">
      <c r="A998" s="2"/>
    </row>
    <row r="999">
      <c r="A999" s="2"/>
    </row>
    <row r="1000">
      <c r="A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9.13"/>
    <col customWidth="1" min="4" max="4" width="18.13"/>
    <col customWidth="1" hidden="1" min="5" max="5" width="18.5"/>
  </cols>
  <sheetData>
    <row r="1">
      <c r="A1" s="1" t="s">
        <v>14</v>
      </c>
      <c r="B1" s="1" t="s">
        <v>15</v>
      </c>
      <c r="C1" s="1" t="s">
        <v>16</v>
      </c>
      <c r="D1" s="1" t="s">
        <v>17</v>
      </c>
      <c r="E1" s="11" t="s">
        <v>18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2">
        <v>1.0</v>
      </c>
      <c r="B2" s="13">
        <v>1.0</v>
      </c>
      <c r="C2" s="14">
        <f>IF(B2/12&lt;='Données de lobjectif'!$B$5,'Données de lobjectif'!$B$13,0)</f>
        <v>226.8368198</v>
      </c>
      <c r="D2" s="14">
        <f>C2+'Données de lobjectif'!B7</f>
        <v>10226.83682</v>
      </c>
      <c r="E2" s="15">
        <f>(1+'Données de lobjectif'!$B$14)^('Données de lobjectif'!$B$5*12-B2)</f>
        <v>3.84792772</v>
      </c>
    </row>
    <row r="3">
      <c r="A3" s="16"/>
      <c r="B3" s="13">
        <v>2.0</v>
      </c>
      <c r="C3" s="14">
        <f>IF(B3/12&lt;='Données de lobjectif'!$B$5,'Données de lobjectif'!$B$13,0)</f>
        <v>226.8368198</v>
      </c>
      <c r="D3" s="14">
        <f>D2*(1+'Données de lobjectif'!$B$14)+C3</f>
        <v>10511.49766</v>
      </c>
      <c r="E3" s="15">
        <f>(1+'Données de lobjectif'!$B$14)^('Données de lobjectif'!$B$5*12-B3)</f>
        <v>3.826293301</v>
      </c>
    </row>
    <row r="4">
      <c r="A4" s="16"/>
      <c r="B4" s="13">
        <v>3.0</v>
      </c>
      <c r="C4" s="14">
        <f>IF(B4/12&lt;='Données de lobjectif'!$B$5,'Données de lobjectif'!$B$13,0)</f>
        <v>226.8368198</v>
      </c>
      <c r="D4" s="14">
        <f>D3*(1+'Données de lobjectif'!$B$14)+C4</f>
        <v>10797.76802</v>
      </c>
      <c r="E4" s="15">
        <f>(1+'Données de lobjectif'!$B$14)^('Données de lobjectif'!$B$5*12-B4)</f>
        <v>3.804780519</v>
      </c>
    </row>
    <row r="5">
      <c r="A5" s="16"/>
      <c r="B5" s="13">
        <v>4.0</v>
      </c>
      <c r="C5" s="14">
        <f>IF(B5/12&lt;='Données de lobjectif'!$B$5,'Données de lobjectif'!$B$13,0)</f>
        <v>226.8368198</v>
      </c>
      <c r="D5" s="14">
        <f>D4*(1+'Données de lobjectif'!$B$14)+C5</f>
        <v>11085.65699</v>
      </c>
      <c r="E5" s="15">
        <f>(1+'Données de lobjectif'!$B$14)^('Données de lobjectif'!$B$5*12-B5)</f>
        <v>3.783388689</v>
      </c>
    </row>
    <row r="6">
      <c r="A6" s="16"/>
      <c r="B6" s="13">
        <v>5.0</v>
      </c>
      <c r="C6" s="14">
        <f>IF(B6/12&lt;='Données de lobjectif'!$B$5,'Données de lobjectif'!$B$13,0)</f>
        <v>226.8368198</v>
      </c>
      <c r="D6" s="14">
        <f>D5*(1+'Données de lobjectif'!$B$14)+C6</f>
        <v>11375.17372</v>
      </c>
      <c r="E6" s="15">
        <f>(1+'Données de lobjectif'!$B$14)^('Données de lobjectif'!$B$5*12-B6)</f>
        <v>3.762117132</v>
      </c>
    </row>
    <row r="7">
      <c r="A7" s="16"/>
      <c r="B7" s="13">
        <v>6.0</v>
      </c>
      <c r="C7" s="14">
        <f>IF(B7/12&lt;='Données de lobjectif'!$B$5,'Données de lobjectif'!$B$13,0)</f>
        <v>226.8368198</v>
      </c>
      <c r="D7" s="14">
        <f>D6*(1+'Données de lobjectif'!$B$14)+C7</f>
        <v>11666.32743</v>
      </c>
      <c r="E7" s="15">
        <f>(1+'Données de lobjectif'!$B$14)^('Données de lobjectif'!$B$5*12-B7)</f>
        <v>3.740965171</v>
      </c>
    </row>
    <row r="8">
      <c r="A8" s="16"/>
      <c r="B8" s="13">
        <v>7.0</v>
      </c>
      <c r="C8" s="14">
        <f>IF(B8/12&lt;='Données de lobjectif'!$B$5,'Données de lobjectif'!$B$13,0)</f>
        <v>226.8368198</v>
      </c>
      <c r="D8" s="14">
        <f>D7*(1+'Données de lobjectif'!$B$14)+C8</f>
        <v>11959.12736</v>
      </c>
      <c r="E8" s="15">
        <f>(1+'Données de lobjectif'!$B$14)^('Données de lobjectif'!$B$5*12-B8)</f>
        <v>3.719932134</v>
      </c>
    </row>
    <row r="9">
      <c r="A9" s="16"/>
      <c r="B9" s="13">
        <v>8.0</v>
      </c>
      <c r="C9" s="14">
        <f>IF(B9/12&lt;='Données de lobjectif'!$B$5,'Données de lobjectif'!$B$13,0)</f>
        <v>226.8368198</v>
      </c>
      <c r="D9" s="14">
        <f>D8*(1+'Données de lobjectif'!$B$14)+C9</f>
        <v>12253.58283</v>
      </c>
      <c r="E9" s="15">
        <f>(1+'Données de lobjectif'!$B$14)^('Données de lobjectif'!$B$5*12-B9)</f>
        <v>3.699017352</v>
      </c>
    </row>
    <row r="10">
      <c r="A10" s="16"/>
      <c r="B10" s="13">
        <v>9.0</v>
      </c>
      <c r="C10" s="14">
        <f>IF(B10/12&lt;='Données de lobjectif'!$B$5,'Données de lobjectif'!$B$13,0)</f>
        <v>226.8368198</v>
      </c>
      <c r="D10" s="14">
        <f>D9*(1+'Données de lobjectif'!$B$14)+C10</f>
        <v>12549.70318</v>
      </c>
      <c r="E10" s="15">
        <f>(1+'Données de lobjectif'!$B$14)^('Données de lobjectif'!$B$5*12-B10)</f>
        <v>3.67822016</v>
      </c>
    </row>
    <row r="11">
      <c r="A11" s="16"/>
      <c r="B11" s="13">
        <v>10.0</v>
      </c>
      <c r="C11" s="14">
        <f>IF(B11/12&lt;='Données de lobjectif'!$B$5,'Données de lobjectif'!$B$13,0)</f>
        <v>226.8368198</v>
      </c>
      <c r="D11" s="14">
        <f>D10*(1+'Données de lobjectif'!$B$14)+C11</f>
        <v>12847.49785</v>
      </c>
      <c r="E11" s="15">
        <f>(1+'Données de lobjectif'!$B$14)^('Données de lobjectif'!$B$5*12-B11)</f>
        <v>3.657539898</v>
      </c>
    </row>
    <row r="12">
      <c r="A12" s="16"/>
      <c r="B12" s="13">
        <v>11.0</v>
      </c>
      <c r="C12" s="14">
        <f>IF(B12/12&lt;='Données de lobjectif'!$B$5,'Données de lobjectif'!$B$13,0)</f>
        <v>226.8368198</v>
      </c>
      <c r="D12" s="14">
        <f>D11*(1+'Données de lobjectif'!$B$14)+C12</f>
        <v>13146.97629</v>
      </c>
      <c r="E12" s="15">
        <f>(1+'Données de lobjectif'!$B$14)^('Données de lobjectif'!$B$5*12-B12)</f>
        <v>3.636975908</v>
      </c>
    </row>
    <row r="13">
      <c r="A13" s="17"/>
      <c r="B13" s="13">
        <v>12.0</v>
      </c>
      <c r="C13" s="14">
        <f>IF(B13/12&lt;='Données de lobjectif'!$B$5,'Données de lobjectif'!$B$13,0)</f>
        <v>226.8368198</v>
      </c>
      <c r="D13" s="14">
        <f>D12*(1+'Données de lobjectif'!$B$14)+C13</f>
        <v>13448.14803</v>
      </c>
      <c r="E13" s="15">
        <f>(1+'Données de lobjectif'!$B$14)^('Données de lobjectif'!$B$5*12-B13)</f>
        <v>3.616527535</v>
      </c>
    </row>
    <row r="14">
      <c r="A14" s="12">
        <v>2.0</v>
      </c>
      <c r="B14" s="13">
        <v>13.0</v>
      </c>
      <c r="C14" s="14">
        <f>IF(B14/12&lt;='Données de lobjectif'!$B$5,'Données de lobjectif'!$B$13,0)</f>
        <v>226.8368198</v>
      </c>
      <c r="D14" s="14">
        <f>D13*(1+'Données de lobjectif'!$B$14)+C14</f>
        <v>13751.02263</v>
      </c>
      <c r="E14" s="15">
        <f>(1+'Données de lobjectif'!$B$14)^('Données de lobjectif'!$B$5*12-B14)</f>
        <v>3.596194131</v>
      </c>
    </row>
    <row r="15">
      <c r="A15" s="16"/>
      <c r="B15" s="13">
        <v>14.0</v>
      </c>
      <c r="C15" s="14">
        <f>IF(B15/12&lt;='Données de lobjectif'!$B$5,'Données de lobjectif'!$B$13,0)</f>
        <v>226.8368198</v>
      </c>
      <c r="D15" s="14">
        <f>D14*(1+'Données de lobjectif'!$B$14)+C15</f>
        <v>14055.60973</v>
      </c>
      <c r="E15" s="15">
        <f>(1+'Données de lobjectif'!$B$14)^('Données de lobjectif'!$B$5*12-B15)</f>
        <v>3.575975048</v>
      </c>
    </row>
    <row r="16">
      <c r="A16" s="16"/>
      <c r="B16" s="13">
        <v>15.0</v>
      </c>
      <c r="C16" s="14">
        <f>IF(B16/12&lt;='Données de lobjectif'!$B$5,'Données de lobjectif'!$B$13,0)</f>
        <v>226.8368198</v>
      </c>
      <c r="D16" s="14">
        <f>D15*(1+'Données de lobjectif'!$B$14)+C16</f>
        <v>14361.91901</v>
      </c>
      <c r="E16" s="15">
        <f>(1+'Données de lobjectif'!$B$14)^('Données de lobjectif'!$B$5*12-B16)</f>
        <v>3.555869644</v>
      </c>
    </row>
    <row r="17">
      <c r="A17" s="16"/>
      <c r="B17" s="13">
        <v>16.0</v>
      </c>
      <c r="C17" s="14">
        <f>IF(B17/12&lt;='Données de lobjectif'!$B$5,'Données de lobjectif'!$B$13,0)</f>
        <v>226.8368198</v>
      </c>
      <c r="D17" s="14">
        <f>D16*(1+'Données de lobjectif'!$B$14)+C17</f>
        <v>14669.96021</v>
      </c>
      <c r="E17" s="15">
        <f>(1+'Données de lobjectif'!$B$14)^('Données de lobjectif'!$B$5*12-B17)</f>
        <v>3.53587728</v>
      </c>
    </row>
    <row r="18">
      <c r="A18" s="16"/>
      <c r="B18" s="13">
        <v>17.0</v>
      </c>
      <c r="C18" s="14">
        <f>IF(B18/12&lt;='Données de lobjectif'!$B$5,'Données de lobjectif'!$B$13,0)</f>
        <v>226.8368198</v>
      </c>
      <c r="D18" s="14">
        <f>D17*(1+'Données de lobjectif'!$B$14)+C18</f>
        <v>14979.74312</v>
      </c>
      <c r="E18" s="15">
        <f>(1+'Données de lobjectif'!$B$14)^('Données de lobjectif'!$B$5*12-B18)</f>
        <v>3.51599732</v>
      </c>
    </row>
    <row r="19">
      <c r="A19" s="16"/>
      <c r="B19" s="13">
        <v>18.0</v>
      </c>
      <c r="C19" s="14">
        <f>IF(B19/12&lt;='Données de lobjectif'!$B$5,'Données de lobjectif'!$B$13,0)</f>
        <v>226.8368198</v>
      </c>
      <c r="D19" s="14">
        <f>D18*(1+'Données de lobjectif'!$B$14)+C19</f>
        <v>15291.27758</v>
      </c>
      <c r="E19" s="15">
        <f>(1+'Données de lobjectif'!$B$14)^('Données de lobjectif'!$B$5*12-B19)</f>
        <v>3.496229132</v>
      </c>
    </row>
    <row r="20">
      <c r="A20" s="16"/>
      <c r="B20" s="13">
        <v>19.0</v>
      </c>
      <c r="C20" s="14">
        <f>IF(B20/12&lt;='Données de lobjectif'!$B$5,'Données de lobjectif'!$B$13,0)</f>
        <v>226.8368198</v>
      </c>
      <c r="D20" s="14">
        <f>D19*(1+'Données de lobjectif'!$B$14)+C20</f>
        <v>15604.57351</v>
      </c>
      <c r="E20" s="15">
        <f>(1+'Données de lobjectif'!$B$14)^('Données de lobjectif'!$B$5*12-B20)</f>
        <v>3.476572088</v>
      </c>
    </row>
    <row r="21">
      <c r="A21" s="16"/>
      <c r="B21" s="13">
        <v>20.0</v>
      </c>
      <c r="C21" s="14">
        <f>IF(B21/12&lt;='Données de lobjectif'!$B$5,'Données de lobjectif'!$B$13,0)</f>
        <v>226.8368198</v>
      </c>
      <c r="D21" s="14">
        <f>D20*(1+'Données de lobjectif'!$B$14)+C21</f>
        <v>15919.64085</v>
      </c>
      <c r="E21" s="15">
        <f>(1+'Données de lobjectif'!$B$14)^('Données de lobjectif'!$B$5*12-B21)</f>
        <v>3.457025563</v>
      </c>
    </row>
    <row r="22">
      <c r="A22" s="16"/>
      <c r="B22" s="13">
        <v>21.0</v>
      </c>
      <c r="C22" s="14">
        <f>IF(B22/12&lt;='Données de lobjectif'!$B$5,'Données de lobjectif'!$B$13,0)</f>
        <v>226.8368198</v>
      </c>
      <c r="D22" s="14">
        <f>D21*(1+'Données de lobjectif'!$B$14)+C22</f>
        <v>16236.48964</v>
      </c>
      <c r="E22" s="15">
        <f>(1+'Données de lobjectif'!$B$14)^('Données de lobjectif'!$B$5*12-B22)</f>
        <v>3.437588935</v>
      </c>
    </row>
    <row r="23">
      <c r="A23" s="16"/>
      <c r="B23" s="13">
        <v>22.0</v>
      </c>
      <c r="C23" s="14">
        <f>IF(B23/12&lt;='Données de lobjectif'!$B$5,'Données de lobjectif'!$B$13,0)</f>
        <v>226.8368198</v>
      </c>
      <c r="D23" s="14">
        <f>D22*(1+'Données de lobjectif'!$B$14)+C23</f>
        <v>16555.12993</v>
      </c>
      <c r="E23" s="15">
        <f>(1+'Données de lobjectif'!$B$14)^('Données de lobjectif'!$B$5*12-B23)</f>
        <v>3.418261587</v>
      </c>
    </row>
    <row r="24">
      <c r="A24" s="16"/>
      <c r="B24" s="13">
        <v>23.0</v>
      </c>
      <c r="C24" s="14">
        <f>IF(B24/12&lt;='Données de lobjectif'!$B$5,'Données de lobjectif'!$B$13,0)</f>
        <v>226.8368198</v>
      </c>
      <c r="D24" s="14">
        <f>D23*(1+'Données de lobjectif'!$B$14)+C24</f>
        <v>16875.57186</v>
      </c>
      <c r="E24" s="15">
        <f>(1+'Données de lobjectif'!$B$14)^('Données de lobjectif'!$B$5*12-B24)</f>
        <v>3.399042904</v>
      </c>
    </row>
    <row r="25">
      <c r="A25" s="17"/>
      <c r="B25" s="13">
        <v>24.0</v>
      </c>
      <c r="C25" s="14">
        <f>IF(B25/12&lt;='Données de lobjectif'!$B$5,'Données de lobjectif'!$B$13,0)</f>
        <v>226.8368198</v>
      </c>
      <c r="D25" s="14">
        <f>D24*(1+'Données de lobjectif'!$B$14)+C25</f>
        <v>17197.82562</v>
      </c>
      <c r="E25" s="15">
        <f>(1+'Données de lobjectif'!$B$14)^('Données de lobjectif'!$B$5*12-B25)</f>
        <v>3.379932276</v>
      </c>
    </row>
    <row r="26">
      <c r="A26" s="12">
        <v>3.0</v>
      </c>
      <c r="B26" s="13">
        <v>25.0</v>
      </c>
      <c r="C26" s="14">
        <f>IF(B26/12&lt;='Données de lobjectif'!$B$5,'Données de lobjectif'!$B$13,0)</f>
        <v>226.8368198</v>
      </c>
      <c r="D26" s="14">
        <f>D25*(1+'Données de lobjectif'!$B$14)+C26</f>
        <v>17521.90145</v>
      </c>
      <c r="E26" s="15">
        <f>(1+'Données de lobjectif'!$B$14)^('Données de lobjectif'!$B$5*12-B26)</f>
        <v>3.360929094</v>
      </c>
    </row>
    <row r="27">
      <c r="A27" s="16"/>
      <c r="B27" s="13">
        <v>26.0</v>
      </c>
      <c r="C27" s="14">
        <f>IF(B27/12&lt;='Données de lobjectif'!$B$5,'Données de lobjectif'!$B$13,0)</f>
        <v>226.8368198</v>
      </c>
      <c r="D27" s="14">
        <f>D26*(1+'Données de lobjectif'!$B$14)+C27</f>
        <v>17847.80964</v>
      </c>
      <c r="E27" s="15">
        <f>(1+'Données de lobjectif'!$B$14)^('Données de lobjectif'!$B$5*12-B27)</f>
        <v>3.342032755</v>
      </c>
    </row>
    <row r="28">
      <c r="A28" s="16"/>
      <c r="B28" s="13">
        <v>27.0</v>
      </c>
      <c r="C28" s="14">
        <f>IF(B28/12&lt;='Données de lobjectif'!$B$5,'Données de lobjectif'!$B$13,0)</f>
        <v>226.8368198</v>
      </c>
      <c r="D28" s="14">
        <f>D27*(1+'Données de lobjectif'!$B$14)+C28</f>
        <v>18175.56057</v>
      </c>
      <c r="E28" s="15">
        <f>(1+'Données de lobjectif'!$B$14)^('Données de lobjectif'!$B$5*12-B28)</f>
        <v>3.323242658</v>
      </c>
    </row>
    <row r="29">
      <c r="A29" s="16"/>
      <c r="B29" s="13">
        <v>28.0</v>
      </c>
      <c r="C29" s="14">
        <f>IF(B29/12&lt;='Données de lobjectif'!$B$5,'Données de lobjectif'!$B$13,0)</f>
        <v>226.8368198</v>
      </c>
      <c r="D29" s="14">
        <f>D28*(1+'Données de lobjectif'!$B$14)+C29</f>
        <v>18505.16466</v>
      </c>
      <c r="E29" s="15">
        <f>(1+'Données de lobjectif'!$B$14)^('Données de lobjectif'!$B$5*12-B29)</f>
        <v>3.304558205</v>
      </c>
    </row>
    <row r="30">
      <c r="A30" s="16"/>
      <c r="B30" s="13">
        <v>29.0</v>
      </c>
      <c r="C30" s="14">
        <f>IF(B30/12&lt;='Données de lobjectif'!$B$5,'Données de lobjectif'!$B$13,0)</f>
        <v>226.8368198</v>
      </c>
      <c r="D30" s="14">
        <f>D29*(1+'Données de lobjectif'!$B$14)+C30</f>
        <v>18836.63237</v>
      </c>
      <c r="E30" s="15">
        <f>(1+'Données de lobjectif'!$B$14)^('Données de lobjectif'!$B$5*12-B30)</f>
        <v>3.285978803</v>
      </c>
    </row>
    <row r="31">
      <c r="A31" s="16"/>
      <c r="B31" s="13">
        <v>30.0</v>
      </c>
      <c r="C31" s="14">
        <f>IF(B31/12&lt;='Données de lobjectif'!$B$5,'Données de lobjectif'!$B$13,0)</f>
        <v>226.8368198</v>
      </c>
      <c r="D31" s="14">
        <f>D30*(1+'Données de lobjectif'!$B$14)+C31</f>
        <v>19169.97424</v>
      </c>
      <c r="E31" s="15">
        <f>(1+'Données de lobjectif'!$B$14)^('Données de lobjectif'!$B$5*12-B31)</f>
        <v>3.267503861</v>
      </c>
    </row>
    <row r="32">
      <c r="A32" s="16"/>
      <c r="B32" s="13">
        <v>31.0</v>
      </c>
      <c r="C32" s="14">
        <f>IF(B32/12&lt;='Données de lobjectif'!$B$5,'Données de lobjectif'!$B$13,0)</f>
        <v>226.8368198</v>
      </c>
      <c r="D32" s="14">
        <f>D31*(1+'Données de lobjectif'!$B$14)+C32</f>
        <v>19505.20089</v>
      </c>
      <c r="E32" s="15">
        <f>(1+'Données de lobjectif'!$B$14)^('Données de lobjectif'!$B$5*12-B32)</f>
        <v>3.249132792</v>
      </c>
    </row>
    <row r="33">
      <c r="A33" s="16"/>
      <c r="B33" s="13">
        <v>32.0</v>
      </c>
      <c r="C33" s="14">
        <f>IF(B33/12&lt;='Données de lobjectif'!$B$5,'Données de lobjectif'!$B$13,0)</f>
        <v>226.8368198</v>
      </c>
      <c r="D33" s="14">
        <f>D32*(1+'Données de lobjectif'!$B$14)+C33</f>
        <v>19842.32295</v>
      </c>
      <c r="E33" s="15">
        <f>(1+'Données de lobjectif'!$B$14)^('Données de lobjectif'!$B$5*12-B33)</f>
        <v>3.230865012</v>
      </c>
    </row>
    <row r="34">
      <c r="A34" s="16"/>
      <c r="B34" s="13">
        <v>33.0</v>
      </c>
      <c r="C34" s="14">
        <f>IF(B34/12&lt;='Données de lobjectif'!$B$5,'Données de lobjectif'!$B$13,0)</f>
        <v>226.8368198</v>
      </c>
      <c r="D34" s="14">
        <f>D33*(1+'Données de lobjectif'!$B$14)+C34</f>
        <v>20181.35115</v>
      </c>
      <c r="E34" s="15">
        <f>(1+'Données de lobjectif'!$B$14)^('Données de lobjectif'!$B$5*12-B34)</f>
        <v>3.212699939</v>
      </c>
    </row>
    <row r="35">
      <c r="A35" s="16"/>
      <c r="B35" s="13">
        <v>34.0</v>
      </c>
      <c r="C35" s="14">
        <f>IF(B35/12&lt;='Données de lobjectif'!$B$5,'Données de lobjectif'!$B$13,0)</f>
        <v>226.8368198</v>
      </c>
      <c r="D35" s="14">
        <f>D34*(1+'Données de lobjectif'!$B$14)+C35</f>
        <v>20522.29626</v>
      </c>
      <c r="E35" s="15">
        <f>(1+'Données de lobjectif'!$B$14)^('Données de lobjectif'!$B$5*12-B35)</f>
        <v>3.194636997</v>
      </c>
    </row>
    <row r="36">
      <c r="A36" s="16"/>
      <c r="B36" s="13">
        <v>35.0</v>
      </c>
      <c r="C36" s="14">
        <f>IF(B36/12&lt;='Données de lobjectif'!$B$5,'Données de lobjectif'!$B$13,0)</f>
        <v>226.8368198</v>
      </c>
      <c r="D36" s="14">
        <f>D35*(1+'Données de lobjectif'!$B$14)+C36</f>
        <v>20865.16913</v>
      </c>
      <c r="E36" s="15">
        <f>(1+'Données de lobjectif'!$B$14)^('Données de lobjectif'!$B$5*12-B36)</f>
        <v>3.176675611</v>
      </c>
    </row>
    <row r="37">
      <c r="A37" s="17"/>
      <c r="B37" s="13">
        <v>36.0</v>
      </c>
      <c r="C37" s="14">
        <f>IF(B37/12&lt;='Données de lobjectif'!$B$5,'Données de lobjectif'!$B$13,0)</f>
        <v>226.8368198</v>
      </c>
      <c r="D37" s="14">
        <f>D36*(1+'Données de lobjectif'!$B$14)+C37</f>
        <v>21209.98064</v>
      </c>
      <c r="E37" s="15">
        <f>(1+'Données de lobjectif'!$B$14)^('Données de lobjectif'!$B$5*12-B37)</f>
        <v>3.158815211</v>
      </c>
    </row>
    <row r="38">
      <c r="A38" s="12">
        <v>4.0</v>
      </c>
      <c r="B38" s="13">
        <v>37.0</v>
      </c>
      <c r="C38" s="14">
        <f>IF(B38/12&lt;='Données de lobjectif'!$B$5,'Données de lobjectif'!$B$13,0)</f>
        <v>226.8368198</v>
      </c>
      <c r="D38" s="14">
        <f>D37*(1+'Données de lobjectif'!$B$14)+C38</f>
        <v>21556.74178</v>
      </c>
      <c r="E38" s="15">
        <f>(1+'Données de lobjectif'!$B$14)^('Données de lobjectif'!$B$5*12-B38)</f>
        <v>3.141055228</v>
      </c>
    </row>
    <row r="39">
      <c r="A39" s="16"/>
      <c r="B39" s="13">
        <v>38.0</v>
      </c>
      <c r="C39" s="14">
        <f>IF(B39/12&lt;='Données de lobjectif'!$B$5,'Données de lobjectif'!$B$13,0)</f>
        <v>226.8368198</v>
      </c>
      <c r="D39" s="14">
        <f>D38*(1+'Données de lobjectif'!$B$14)+C39</f>
        <v>21905.46355</v>
      </c>
      <c r="E39" s="15">
        <f>(1+'Données de lobjectif'!$B$14)^('Données de lobjectif'!$B$5*12-B39)</f>
        <v>3.123395098</v>
      </c>
    </row>
    <row r="40">
      <c r="A40" s="16"/>
      <c r="B40" s="13">
        <v>39.0</v>
      </c>
      <c r="C40" s="14">
        <f>IF(B40/12&lt;='Données de lobjectif'!$B$5,'Données de lobjectif'!$B$13,0)</f>
        <v>226.8368198</v>
      </c>
      <c r="D40" s="14">
        <f>D39*(1+'Données de lobjectif'!$B$14)+C40</f>
        <v>22256.15705</v>
      </c>
      <c r="E40" s="15">
        <f>(1+'Données de lobjectif'!$B$14)^('Données de lobjectif'!$B$5*12-B40)</f>
        <v>3.10583426</v>
      </c>
    </row>
    <row r="41">
      <c r="A41" s="16"/>
      <c r="B41" s="13">
        <v>40.0</v>
      </c>
      <c r="C41" s="14">
        <f>IF(B41/12&lt;='Données de lobjectif'!$B$5,'Données de lobjectif'!$B$13,0)</f>
        <v>226.8368198</v>
      </c>
      <c r="D41" s="14">
        <f>D40*(1+'Données de lobjectif'!$B$14)+C41</f>
        <v>22608.83341</v>
      </c>
      <c r="E41" s="15">
        <f>(1+'Données de lobjectif'!$B$14)^('Données de lobjectif'!$B$5*12-B41)</f>
        <v>3.088372154</v>
      </c>
    </row>
    <row r="42">
      <c r="A42" s="16"/>
      <c r="B42" s="13">
        <v>41.0</v>
      </c>
      <c r="C42" s="14">
        <f>IF(B42/12&lt;='Données de lobjectif'!$B$5,'Données de lobjectif'!$B$13,0)</f>
        <v>226.8368198</v>
      </c>
      <c r="D42" s="14">
        <f>D41*(1+'Données de lobjectif'!$B$14)+C42</f>
        <v>22963.50386</v>
      </c>
      <c r="E42" s="15">
        <f>(1+'Données de lobjectif'!$B$14)^('Données de lobjectif'!$B$5*12-B42)</f>
        <v>3.071008227</v>
      </c>
    </row>
    <row r="43">
      <c r="A43" s="16"/>
      <c r="B43" s="13">
        <v>42.0</v>
      </c>
      <c r="C43" s="14">
        <f>IF(B43/12&lt;='Données de lobjectif'!$B$5,'Données de lobjectif'!$B$13,0)</f>
        <v>226.8368198</v>
      </c>
      <c r="D43" s="14">
        <f>D42*(1+'Données de lobjectif'!$B$14)+C43</f>
        <v>23320.17967</v>
      </c>
      <c r="E43" s="15">
        <f>(1+'Données de lobjectif'!$B$14)^('Données de lobjectif'!$B$5*12-B43)</f>
        <v>3.053741927</v>
      </c>
    </row>
    <row r="44">
      <c r="A44" s="16"/>
      <c r="B44" s="13">
        <v>43.0</v>
      </c>
      <c r="C44" s="14">
        <f>IF(B44/12&lt;='Données de lobjectif'!$B$5,'Données de lobjectif'!$B$13,0)</f>
        <v>226.8368198</v>
      </c>
      <c r="D44" s="14">
        <f>D43*(1+'Données de lobjectif'!$B$14)+C44</f>
        <v>23678.87218</v>
      </c>
      <c r="E44" s="15">
        <f>(1+'Données de lobjectif'!$B$14)^('Données de lobjectif'!$B$5*12-B44)</f>
        <v>3.036572703</v>
      </c>
    </row>
    <row r="45">
      <c r="A45" s="16"/>
      <c r="B45" s="13">
        <v>44.0</v>
      </c>
      <c r="C45" s="14">
        <f>IF(B45/12&lt;='Données de lobjectif'!$B$5,'Données de lobjectif'!$B$13,0)</f>
        <v>226.8368198</v>
      </c>
      <c r="D45" s="14">
        <f>D44*(1+'Données de lobjectif'!$B$14)+C45</f>
        <v>24039.59279</v>
      </c>
      <c r="E45" s="15">
        <f>(1+'Données de lobjectif'!$B$14)^('Données de lobjectif'!$B$5*12-B45)</f>
        <v>3.019500011</v>
      </c>
    </row>
    <row r="46">
      <c r="A46" s="16"/>
      <c r="B46" s="13">
        <v>45.0</v>
      </c>
      <c r="C46" s="14">
        <f>IF(B46/12&lt;='Données de lobjectif'!$B$5,'Données de lobjectif'!$B$13,0)</f>
        <v>226.8368198</v>
      </c>
      <c r="D46" s="14">
        <f>D45*(1+'Données de lobjectif'!$B$14)+C46</f>
        <v>24402.35296</v>
      </c>
      <c r="E46" s="15">
        <f>(1+'Données de lobjectif'!$B$14)^('Données de lobjectif'!$B$5*12-B46)</f>
        <v>3.002523308</v>
      </c>
    </row>
    <row r="47">
      <c r="A47" s="16"/>
      <c r="B47" s="13">
        <v>46.0</v>
      </c>
      <c r="C47" s="14">
        <f>IF(B47/12&lt;='Données de lobjectif'!$B$5,'Données de lobjectif'!$B$13,0)</f>
        <v>226.8368198</v>
      </c>
      <c r="D47" s="14">
        <f>D46*(1+'Données de lobjectif'!$B$14)+C47</f>
        <v>24767.16423</v>
      </c>
      <c r="E47" s="15">
        <f>(1+'Données de lobjectif'!$B$14)^('Données de lobjectif'!$B$5*12-B47)</f>
        <v>2.985642053</v>
      </c>
    </row>
    <row r="48">
      <c r="A48" s="16"/>
      <c r="B48" s="13">
        <v>47.0</v>
      </c>
      <c r="C48" s="14">
        <f>IF(B48/12&lt;='Données de lobjectif'!$B$5,'Données de lobjectif'!$B$13,0)</f>
        <v>226.8368198</v>
      </c>
      <c r="D48" s="14">
        <f>D47*(1+'Données de lobjectif'!$B$14)+C48</f>
        <v>25134.0382</v>
      </c>
      <c r="E48" s="15">
        <f>(1+'Données de lobjectif'!$B$14)^('Données de lobjectif'!$B$5*12-B48)</f>
        <v>2.968855712</v>
      </c>
    </row>
    <row r="49">
      <c r="A49" s="17"/>
      <c r="B49" s="13">
        <v>48.0</v>
      </c>
      <c r="C49" s="14">
        <f>IF(B49/12&lt;='Données de lobjectif'!$B$5,'Données de lobjectif'!$B$13,0)</f>
        <v>226.8368198</v>
      </c>
      <c r="D49" s="14">
        <f>D48*(1+'Données de lobjectif'!$B$14)+C49</f>
        <v>25502.98652</v>
      </c>
      <c r="E49" s="15">
        <f>(1+'Données de lobjectif'!$B$14)^('Données de lobjectif'!$B$5*12-B49)</f>
        <v>2.952163749</v>
      </c>
    </row>
    <row r="50">
      <c r="A50" s="12">
        <v>5.0</v>
      </c>
      <c r="B50" s="13">
        <v>49.0</v>
      </c>
      <c r="C50" s="14">
        <f>IF(B50/12&lt;='Données de lobjectif'!$B$5,'Données de lobjectif'!$B$13,0)</f>
        <v>226.8368198</v>
      </c>
      <c r="D50" s="14">
        <f>D49*(1+'Données de lobjectif'!$B$14)+C50</f>
        <v>25874.02094</v>
      </c>
      <c r="E50" s="15">
        <f>(1+'Données de lobjectif'!$B$14)^('Données de lobjectif'!$B$5*12-B50)</f>
        <v>2.935565634</v>
      </c>
    </row>
    <row r="51">
      <c r="A51" s="16"/>
      <c r="B51" s="13">
        <v>50.0</v>
      </c>
      <c r="C51" s="14">
        <f>IF(B51/12&lt;='Données de lobjectif'!$B$5,'Données de lobjectif'!$B$13,0)</f>
        <v>226.8368198</v>
      </c>
      <c r="D51" s="14">
        <f>D50*(1+'Données de lobjectif'!$B$14)+C51</f>
        <v>26247.15323</v>
      </c>
      <c r="E51" s="15">
        <f>(1+'Données de lobjectif'!$B$14)^('Données de lobjectif'!$B$5*12-B51)</f>
        <v>2.919060839</v>
      </c>
    </row>
    <row r="52">
      <c r="A52" s="16"/>
      <c r="B52" s="13">
        <v>51.0</v>
      </c>
      <c r="C52" s="14">
        <f>IF(B52/12&lt;='Données de lobjectif'!$B$5,'Données de lobjectif'!$B$13,0)</f>
        <v>226.8368198</v>
      </c>
      <c r="D52" s="14">
        <f>D51*(1+'Données de lobjectif'!$B$14)+C52</f>
        <v>26622.39527</v>
      </c>
      <c r="E52" s="15">
        <f>(1+'Données de lobjectif'!$B$14)^('Données de lobjectif'!$B$5*12-B52)</f>
        <v>2.902648841</v>
      </c>
    </row>
    <row r="53">
      <c r="A53" s="16"/>
      <c r="B53" s="13">
        <v>52.0</v>
      </c>
      <c r="C53" s="14">
        <f>IF(B53/12&lt;='Données de lobjectif'!$B$5,'Données de lobjectif'!$B$13,0)</f>
        <v>226.8368198</v>
      </c>
      <c r="D53" s="14">
        <f>D52*(1+'Données de lobjectif'!$B$14)+C53</f>
        <v>26999.75898</v>
      </c>
      <c r="E53" s="15">
        <f>(1+'Données de lobjectif'!$B$14)^('Données de lobjectif'!$B$5*12-B53)</f>
        <v>2.886329116</v>
      </c>
    </row>
    <row r="54">
      <c r="A54" s="16"/>
      <c r="B54" s="13">
        <v>53.0</v>
      </c>
      <c r="C54" s="14">
        <f>IF(B54/12&lt;='Données de lobjectif'!$B$5,'Données de lobjectif'!$B$13,0)</f>
        <v>226.8368198</v>
      </c>
      <c r="D54" s="14">
        <f>D53*(1+'Données de lobjectif'!$B$14)+C54</f>
        <v>27379.25637</v>
      </c>
      <c r="E54" s="15">
        <f>(1+'Données de lobjectif'!$B$14)^('Données de lobjectif'!$B$5*12-B54)</f>
        <v>2.870101147</v>
      </c>
    </row>
    <row r="55">
      <c r="A55" s="16"/>
      <c r="B55" s="13">
        <v>54.0</v>
      </c>
      <c r="C55" s="14">
        <f>IF(B55/12&lt;='Données de lobjectif'!$B$5,'Données de lobjectif'!$B$13,0)</f>
        <v>226.8368198</v>
      </c>
      <c r="D55" s="14">
        <f>D54*(1+'Données de lobjectif'!$B$14)+C55</f>
        <v>27760.89948</v>
      </c>
      <c r="E55" s="15">
        <f>(1+'Données de lobjectif'!$B$14)^('Données de lobjectif'!$B$5*12-B55)</f>
        <v>2.853964417</v>
      </c>
    </row>
    <row r="56">
      <c r="A56" s="16"/>
      <c r="B56" s="13">
        <v>55.0</v>
      </c>
      <c r="C56" s="14">
        <f>IF(B56/12&lt;='Données de lobjectif'!$B$5,'Données de lobjectif'!$B$13,0)</f>
        <v>226.8368198</v>
      </c>
      <c r="D56" s="14">
        <f>D55*(1+'Données de lobjectif'!$B$14)+C56</f>
        <v>28144.70046</v>
      </c>
      <c r="E56" s="15">
        <f>(1+'Données de lobjectif'!$B$14)^('Données de lobjectif'!$B$5*12-B56)</f>
        <v>2.837918414</v>
      </c>
    </row>
    <row r="57">
      <c r="A57" s="16"/>
      <c r="B57" s="13">
        <v>56.0</v>
      </c>
      <c r="C57" s="14">
        <f>IF(B57/12&lt;='Données de lobjectif'!$B$5,'Données de lobjectif'!$B$13,0)</f>
        <v>226.8368198</v>
      </c>
      <c r="D57" s="14">
        <f>D56*(1+'Données de lobjectif'!$B$14)+C57</f>
        <v>28530.67151</v>
      </c>
      <c r="E57" s="15">
        <f>(1+'Données de lobjectif'!$B$14)^('Données de lobjectif'!$B$5*12-B57)</f>
        <v>2.821962627</v>
      </c>
    </row>
    <row r="58">
      <c r="A58" s="16"/>
      <c r="B58" s="13">
        <v>57.0</v>
      </c>
      <c r="C58" s="14">
        <f>IF(B58/12&lt;='Données de lobjectif'!$B$5,'Données de lobjectif'!$B$13,0)</f>
        <v>226.8368198</v>
      </c>
      <c r="D58" s="14">
        <f>D57*(1+'Données de lobjectif'!$B$14)+C58</f>
        <v>28918.8249</v>
      </c>
      <c r="E58" s="15">
        <f>(1+'Données de lobjectif'!$B$14)^('Données de lobjectif'!$B$5*12-B58)</f>
        <v>2.806096549</v>
      </c>
    </row>
    <row r="59">
      <c r="A59" s="16"/>
      <c r="B59" s="13">
        <v>58.0</v>
      </c>
      <c r="C59" s="14">
        <f>IF(B59/12&lt;='Données de lobjectif'!$B$5,'Données de lobjectif'!$B$13,0)</f>
        <v>226.8368198</v>
      </c>
      <c r="D59" s="14">
        <f>D58*(1+'Données de lobjectif'!$B$14)+C59</f>
        <v>29309.17296</v>
      </c>
      <c r="E59" s="15">
        <f>(1+'Données de lobjectif'!$B$14)^('Données de lobjectif'!$B$5*12-B59)</f>
        <v>2.790319676</v>
      </c>
    </row>
    <row r="60">
      <c r="A60" s="16"/>
      <c r="B60" s="13">
        <v>59.0</v>
      </c>
      <c r="C60" s="14">
        <f>IF(B60/12&lt;='Données de lobjectif'!$B$5,'Données de lobjectif'!$B$13,0)</f>
        <v>226.8368198</v>
      </c>
      <c r="D60" s="14">
        <f>D59*(1+'Données de lobjectif'!$B$14)+C60</f>
        <v>29701.7281</v>
      </c>
      <c r="E60" s="15">
        <f>(1+'Données de lobjectif'!$B$14)^('Données de lobjectif'!$B$5*12-B60)</f>
        <v>2.774631506</v>
      </c>
    </row>
    <row r="61">
      <c r="A61" s="17"/>
      <c r="B61" s="13">
        <v>60.0</v>
      </c>
      <c r="C61" s="14">
        <f>IF(B61/12&lt;='Données de lobjectif'!$B$5,'Données de lobjectif'!$B$13,0)</f>
        <v>226.8368198</v>
      </c>
      <c r="D61" s="14">
        <f>D60*(1+'Données de lobjectif'!$B$14)+C61</f>
        <v>30096.50281</v>
      </c>
      <c r="E61" s="15">
        <f>(1+'Données de lobjectif'!$B$14)^('Données de lobjectif'!$B$5*12-B61)</f>
        <v>2.759031541</v>
      </c>
    </row>
    <row r="62">
      <c r="A62" s="12">
        <v>6.0</v>
      </c>
      <c r="B62" s="13">
        <v>61.0</v>
      </c>
      <c r="C62" s="14">
        <f>IF(B62/12&lt;='Données de lobjectif'!$B$5,'Données de lobjectif'!$B$13,0)</f>
        <v>226.8368198</v>
      </c>
      <c r="D62" s="14">
        <f>D61*(1+'Données de lobjectif'!$B$14)+C62</f>
        <v>30493.50963</v>
      </c>
      <c r="E62" s="15">
        <f>(1+'Données de lobjectif'!$B$14)^('Données de lobjectif'!$B$5*12-B62)</f>
        <v>2.743519284</v>
      </c>
    </row>
    <row r="63">
      <c r="A63" s="16"/>
      <c r="B63" s="13">
        <v>62.0</v>
      </c>
      <c r="C63" s="14">
        <f>IF(B63/12&lt;='Données de lobjectif'!$B$5,'Données de lobjectif'!$B$13,0)</f>
        <v>226.8368198</v>
      </c>
      <c r="D63" s="14">
        <f>D62*(1+'Données de lobjectif'!$B$14)+C63</f>
        <v>30892.76119</v>
      </c>
      <c r="E63" s="15">
        <f>(1+'Données de lobjectif'!$B$14)^('Données de lobjectif'!$B$5*12-B63)</f>
        <v>2.728094242</v>
      </c>
    </row>
    <row r="64">
      <c r="A64" s="16"/>
      <c r="B64" s="13">
        <v>63.0</v>
      </c>
      <c r="C64" s="14">
        <f>IF(B64/12&lt;='Données de lobjectif'!$B$5,'Données de lobjectif'!$B$13,0)</f>
        <v>226.8368198</v>
      </c>
      <c r="D64" s="14">
        <f>D63*(1+'Données de lobjectif'!$B$14)+C64</f>
        <v>31294.27017</v>
      </c>
      <c r="E64" s="15">
        <f>(1+'Données de lobjectif'!$B$14)^('Données de lobjectif'!$B$5*12-B64)</f>
        <v>2.712755926</v>
      </c>
    </row>
    <row r="65">
      <c r="A65" s="16"/>
      <c r="B65" s="13">
        <v>64.0</v>
      </c>
      <c r="C65" s="14">
        <f>IF(B65/12&lt;='Données de lobjectif'!$B$5,'Données de lobjectif'!$B$13,0)</f>
        <v>226.8368198</v>
      </c>
      <c r="D65" s="14">
        <f>D64*(1+'Données de lobjectif'!$B$14)+C65</f>
        <v>31698.04935</v>
      </c>
      <c r="E65" s="15">
        <f>(1+'Données de lobjectif'!$B$14)^('Données de lobjectif'!$B$5*12-B65)</f>
        <v>2.697503847</v>
      </c>
    </row>
    <row r="66">
      <c r="A66" s="16"/>
      <c r="B66" s="13">
        <v>65.0</v>
      </c>
      <c r="C66" s="14">
        <f>IF(B66/12&lt;='Données de lobjectif'!$B$5,'Données de lobjectif'!$B$13,0)</f>
        <v>226.8368198</v>
      </c>
      <c r="D66" s="14">
        <f>D65*(1+'Données de lobjectif'!$B$14)+C66</f>
        <v>32104.11154</v>
      </c>
      <c r="E66" s="15">
        <f>(1+'Données de lobjectif'!$B$14)^('Données de lobjectif'!$B$5*12-B66)</f>
        <v>2.682337521</v>
      </c>
    </row>
    <row r="67">
      <c r="A67" s="16"/>
      <c r="B67" s="13">
        <v>66.0</v>
      </c>
      <c r="C67" s="14">
        <f>IF(B67/12&lt;='Données de lobjectif'!$B$5,'Données de lobjectif'!$B$13,0)</f>
        <v>226.8368198</v>
      </c>
      <c r="D67" s="14">
        <f>D66*(1+'Données de lobjectif'!$B$14)+C67</f>
        <v>32512.46968</v>
      </c>
      <c r="E67" s="15">
        <f>(1+'Données de lobjectif'!$B$14)^('Données de lobjectif'!$B$5*12-B67)</f>
        <v>2.667256465</v>
      </c>
    </row>
    <row r="68">
      <c r="A68" s="16"/>
      <c r="B68" s="13">
        <v>67.0</v>
      </c>
      <c r="C68" s="14">
        <f>IF(B68/12&lt;='Données de lobjectif'!$B$5,'Données de lobjectif'!$B$13,0)</f>
        <v>226.8368198</v>
      </c>
      <c r="D68" s="14">
        <f>D67*(1+'Données de lobjectif'!$B$14)+C68</f>
        <v>32923.13673</v>
      </c>
      <c r="E68" s="15">
        <f>(1+'Données de lobjectif'!$B$14)^('Données de lobjectif'!$B$5*12-B68)</f>
        <v>2.6522602</v>
      </c>
    </row>
    <row r="69">
      <c r="A69" s="16"/>
      <c r="B69" s="13">
        <v>68.0</v>
      </c>
      <c r="C69" s="14">
        <f>IF(B69/12&lt;='Données de lobjectif'!$B$5,'Données de lobjectif'!$B$13,0)</f>
        <v>226.8368198</v>
      </c>
      <c r="D69" s="14">
        <f>D68*(1+'Données de lobjectif'!$B$14)+C69</f>
        <v>33336.12575</v>
      </c>
      <c r="E69" s="15">
        <f>(1+'Données de lobjectif'!$B$14)^('Données de lobjectif'!$B$5*12-B69)</f>
        <v>2.63734825</v>
      </c>
    </row>
    <row r="70">
      <c r="A70" s="16"/>
      <c r="B70" s="13">
        <v>69.0</v>
      </c>
      <c r="C70" s="14">
        <f>IF(B70/12&lt;='Données de lobjectif'!$B$5,'Données de lobjectif'!$B$13,0)</f>
        <v>226.8368198</v>
      </c>
      <c r="D70" s="14">
        <f>D69*(1+'Données de lobjectif'!$B$14)+C70</f>
        <v>33751.44987</v>
      </c>
      <c r="E70" s="15">
        <f>(1+'Données de lobjectif'!$B$14)^('Données de lobjectif'!$B$5*12-B70)</f>
        <v>2.622520139</v>
      </c>
    </row>
    <row r="71">
      <c r="A71" s="16"/>
      <c r="B71" s="13">
        <v>70.0</v>
      </c>
      <c r="C71" s="14">
        <f>IF(B71/12&lt;='Données de lobjectif'!$B$5,'Données de lobjectif'!$B$13,0)</f>
        <v>226.8368198</v>
      </c>
      <c r="D71" s="14">
        <f>D70*(1+'Données de lobjectif'!$B$14)+C71</f>
        <v>34169.1223</v>
      </c>
      <c r="E71" s="15">
        <f>(1+'Données de lobjectif'!$B$14)^('Données de lobjectif'!$B$5*12-B71)</f>
        <v>2.607775398</v>
      </c>
    </row>
    <row r="72">
      <c r="A72" s="16"/>
      <c r="B72" s="13">
        <v>71.0</v>
      </c>
      <c r="C72" s="14">
        <f>IF(B72/12&lt;='Données de lobjectif'!$B$5,'Données de lobjectif'!$B$13,0)</f>
        <v>226.8368198</v>
      </c>
      <c r="D72" s="14">
        <f>D71*(1+'Données de lobjectif'!$B$14)+C72</f>
        <v>34589.1563</v>
      </c>
      <c r="E72" s="15">
        <f>(1+'Données de lobjectif'!$B$14)^('Données de lobjectif'!$B$5*12-B72)</f>
        <v>2.593113557</v>
      </c>
    </row>
    <row r="73">
      <c r="A73" s="17"/>
      <c r="B73" s="13">
        <v>72.0</v>
      </c>
      <c r="C73" s="14">
        <f>IF(B73/12&lt;='Données de lobjectif'!$B$5,'Données de lobjectif'!$B$13,0)</f>
        <v>226.8368198</v>
      </c>
      <c r="D73" s="14">
        <f>D72*(1+'Données de lobjectif'!$B$14)+C73</f>
        <v>35011.56524</v>
      </c>
      <c r="E73" s="15">
        <f>(1+'Données de lobjectif'!$B$14)^('Données de lobjectif'!$B$5*12-B73)</f>
        <v>2.57853415</v>
      </c>
    </row>
    <row r="74">
      <c r="A74" s="12">
        <v>7.0</v>
      </c>
      <c r="B74" s="13">
        <v>73.0</v>
      </c>
      <c r="C74" s="14">
        <f>IF(B74/12&lt;='Données de lobjectif'!$B$5,'Données de lobjectif'!$B$13,0)</f>
        <v>226.8368198</v>
      </c>
      <c r="D74" s="14">
        <f>D73*(1+'Données de lobjectif'!$B$14)+C74</f>
        <v>35436.36254</v>
      </c>
      <c r="E74" s="15">
        <f>(1+'Données de lobjectif'!$B$14)^('Données de lobjectif'!$B$5*12-B74)</f>
        <v>2.564036714</v>
      </c>
    </row>
    <row r="75">
      <c r="A75" s="16"/>
      <c r="B75" s="13">
        <v>74.0</v>
      </c>
      <c r="C75" s="14">
        <f>IF(B75/12&lt;='Données de lobjectif'!$B$5,'Données de lobjectif'!$B$13,0)</f>
        <v>226.8368198</v>
      </c>
      <c r="D75" s="14">
        <f>D74*(1+'Données de lobjectif'!$B$14)+C75</f>
        <v>35863.5617</v>
      </c>
      <c r="E75" s="15">
        <f>(1+'Données de lobjectif'!$B$14)^('Données de lobjectif'!$B$5*12-B75)</f>
        <v>2.549620787</v>
      </c>
    </row>
    <row r="76">
      <c r="A76" s="16"/>
      <c r="B76" s="13">
        <v>75.0</v>
      </c>
      <c r="C76" s="14">
        <f>IF(B76/12&lt;='Données de lobjectif'!$B$5,'Données de lobjectif'!$B$13,0)</f>
        <v>226.8368198</v>
      </c>
      <c r="D76" s="14">
        <f>D75*(1+'Données de lobjectif'!$B$14)+C76</f>
        <v>36293.17632</v>
      </c>
      <c r="E76" s="15">
        <f>(1+'Données de lobjectif'!$B$14)^('Données de lobjectif'!$B$5*12-B76)</f>
        <v>2.535285912</v>
      </c>
    </row>
    <row r="77">
      <c r="A77" s="16"/>
      <c r="B77" s="13">
        <v>76.0</v>
      </c>
      <c r="C77" s="14">
        <f>IF(B77/12&lt;='Données de lobjectif'!$B$5,'Données de lobjectif'!$B$13,0)</f>
        <v>226.8368198</v>
      </c>
      <c r="D77" s="14">
        <f>D76*(1+'Données de lobjectif'!$B$14)+C77</f>
        <v>36725.22003</v>
      </c>
      <c r="E77" s="15">
        <f>(1+'Données de lobjectif'!$B$14)^('Données de lobjectif'!$B$5*12-B77)</f>
        <v>2.521031633</v>
      </c>
    </row>
    <row r="78">
      <c r="A78" s="16"/>
      <c r="B78" s="13">
        <v>77.0</v>
      </c>
      <c r="C78" s="14">
        <f>IF(B78/12&lt;='Données de lobjectif'!$B$5,'Données de lobjectif'!$B$13,0)</f>
        <v>226.8368198</v>
      </c>
      <c r="D78" s="14">
        <f>D77*(1+'Données de lobjectif'!$B$14)+C78</f>
        <v>37159.70658</v>
      </c>
      <c r="E78" s="15">
        <f>(1+'Données de lobjectif'!$B$14)^('Données de lobjectif'!$B$5*12-B78)</f>
        <v>2.506857496</v>
      </c>
    </row>
    <row r="79">
      <c r="A79" s="16"/>
      <c r="B79" s="13">
        <v>78.0</v>
      </c>
      <c r="C79" s="14">
        <f>IF(B79/12&lt;='Données de lobjectif'!$B$5,'Données de lobjectif'!$B$13,0)</f>
        <v>226.8368198</v>
      </c>
      <c r="D79" s="14">
        <f>D78*(1+'Données de lobjectif'!$B$14)+C79</f>
        <v>37596.64979</v>
      </c>
      <c r="E79" s="15">
        <f>(1+'Données de lobjectif'!$B$14)^('Données de lobjectif'!$B$5*12-B79)</f>
        <v>2.492763051</v>
      </c>
    </row>
    <row r="80">
      <c r="A80" s="16"/>
      <c r="B80" s="13">
        <v>79.0</v>
      </c>
      <c r="C80" s="14">
        <f>IF(B80/12&lt;='Données de lobjectif'!$B$5,'Données de lobjectif'!$B$13,0)</f>
        <v>226.8368198</v>
      </c>
      <c r="D80" s="14">
        <f>D79*(1+'Données de lobjectif'!$B$14)+C80</f>
        <v>38036.06353</v>
      </c>
      <c r="E80" s="15">
        <f>(1+'Données de lobjectif'!$B$14)^('Données de lobjectif'!$B$5*12-B80)</f>
        <v>2.478747851</v>
      </c>
    </row>
    <row r="81">
      <c r="A81" s="16"/>
      <c r="B81" s="13">
        <v>80.0</v>
      </c>
      <c r="C81" s="14">
        <f>IF(B81/12&lt;='Données de lobjectif'!$B$5,'Données de lobjectif'!$B$13,0)</f>
        <v>226.8368198</v>
      </c>
      <c r="D81" s="14">
        <f>D80*(1+'Données de lobjectif'!$B$14)+C81</f>
        <v>38477.96178</v>
      </c>
      <c r="E81" s="15">
        <f>(1+'Données de lobjectif'!$B$14)^('Données de lobjectif'!$B$5*12-B81)</f>
        <v>2.464811448</v>
      </c>
    </row>
    <row r="82">
      <c r="A82" s="16"/>
      <c r="B82" s="13">
        <v>81.0</v>
      </c>
      <c r="C82" s="14">
        <f>IF(B82/12&lt;='Données de lobjectif'!$B$5,'Données de lobjectif'!$B$13,0)</f>
        <v>226.8368198</v>
      </c>
      <c r="D82" s="14">
        <f>D81*(1+'Données de lobjectif'!$B$14)+C82</f>
        <v>38922.35859</v>
      </c>
      <c r="E82" s="15">
        <f>(1+'Données de lobjectif'!$B$14)^('Données de lobjectif'!$B$5*12-B82)</f>
        <v>2.450953401</v>
      </c>
    </row>
    <row r="83">
      <c r="A83" s="16"/>
      <c r="B83" s="13">
        <v>82.0</v>
      </c>
      <c r="C83" s="14">
        <f>IF(B83/12&lt;='Données de lobjectif'!$B$5,'Données de lobjectif'!$B$13,0)</f>
        <v>226.8368198</v>
      </c>
      <c r="D83" s="14">
        <f>D82*(1+'Données de lobjectif'!$B$14)+C83</f>
        <v>39369.26809</v>
      </c>
      <c r="E83" s="15">
        <f>(1+'Données de lobjectif'!$B$14)^('Données de lobjectif'!$B$5*12-B83)</f>
        <v>2.437173269</v>
      </c>
    </row>
    <row r="84">
      <c r="A84" s="16"/>
      <c r="B84" s="13">
        <v>83.0</v>
      </c>
      <c r="C84" s="14">
        <f>IF(B84/12&lt;='Données de lobjectif'!$B$5,'Données de lobjectif'!$B$13,0)</f>
        <v>226.8368198</v>
      </c>
      <c r="D84" s="14">
        <f>D83*(1+'Données de lobjectif'!$B$14)+C84</f>
        <v>39818.70447</v>
      </c>
      <c r="E84" s="15">
        <f>(1+'Données de lobjectif'!$B$14)^('Données de lobjectif'!$B$5*12-B84)</f>
        <v>2.423470614</v>
      </c>
    </row>
    <row r="85">
      <c r="A85" s="17"/>
      <c r="B85" s="13">
        <v>84.0</v>
      </c>
      <c r="C85" s="14">
        <f>IF(B85/12&lt;='Données de lobjectif'!$B$5,'Données de lobjectif'!$B$13,0)</f>
        <v>226.8368198</v>
      </c>
      <c r="D85" s="14">
        <f>D84*(1+'Données de lobjectif'!$B$14)+C85</f>
        <v>40270.68204</v>
      </c>
      <c r="E85" s="15">
        <f>(1+'Données de lobjectif'!$B$14)^('Données de lobjectif'!$B$5*12-B85)</f>
        <v>2.409845</v>
      </c>
    </row>
    <row r="86">
      <c r="A86" s="12">
        <v>8.0</v>
      </c>
      <c r="B86" s="13">
        <v>85.0</v>
      </c>
      <c r="C86" s="14">
        <f>IF(B86/12&lt;='Données de lobjectif'!$B$5,'Données de lobjectif'!$B$13,0)</f>
        <v>226.8368198</v>
      </c>
      <c r="D86" s="14">
        <f>D85*(1+'Données de lobjectif'!$B$14)+C86</f>
        <v>40725.21515</v>
      </c>
      <c r="E86" s="15">
        <f>(1+'Données de lobjectif'!$B$14)^('Données de lobjectif'!$B$5*12-B86)</f>
        <v>2.396295994</v>
      </c>
    </row>
    <row r="87">
      <c r="A87" s="16"/>
      <c r="B87" s="13">
        <v>86.0</v>
      </c>
      <c r="C87" s="14">
        <f>IF(B87/12&lt;='Données de lobjectif'!$B$5,'Données de lobjectif'!$B$13,0)</f>
        <v>226.8368198</v>
      </c>
      <c r="D87" s="14">
        <f>D86*(1+'Données de lobjectif'!$B$14)+C87</f>
        <v>41182.31826</v>
      </c>
      <c r="E87" s="15">
        <f>(1+'Données de lobjectif'!$B$14)^('Données de lobjectif'!$B$5*12-B87)</f>
        <v>2.382823166</v>
      </c>
    </row>
    <row r="88">
      <c r="A88" s="16"/>
      <c r="B88" s="13">
        <v>87.0</v>
      </c>
      <c r="C88" s="14">
        <f>IF(B88/12&lt;='Données de lobjectif'!$B$5,'Données de lobjectif'!$B$13,0)</f>
        <v>226.8368198</v>
      </c>
      <c r="D88" s="14">
        <f>D87*(1+'Données de lobjectif'!$B$14)+C88</f>
        <v>41642.00589</v>
      </c>
      <c r="E88" s="15">
        <f>(1+'Données de lobjectif'!$B$14)^('Données de lobjectif'!$B$5*12-B88)</f>
        <v>2.369426086</v>
      </c>
    </row>
    <row r="89">
      <c r="A89" s="16"/>
      <c r="B89" s="13">
        <v>88.0</v>
      </c>
      <c r="C89" s="14">
        <f>IF(B89/12&lt;='Données de lobjectif'!$B$5,'Données de lobjectif'!$B$13,0)</f>
        <v>226.8368198</v>
      </c>
      <c r="D89" s="14">
        <f>D88*(1+'Données de lobjectif'!$B$14)+C89</f>
        <v>42104.29267</v>
      </c>
      <c r="E89" s="15">
        <f>(1+'Données de lobjectif'!$B$14)^('Données de lobjectif'!$B$5*12-B89)</f>
        <v>2.35610433</v>
      </c>
    </row>
    <row r="90">
      <c r="A90" s="16"/>
      <c r="B90" s="13">
        <v>89.0</v>
      </c>
      <c r="C90" s="14">
        <f>IF(B90/12&lt;='Données de lobjectif'!$B$5,'Données de lobjectif'!$B$13,0)</f>
        <v>226.8368198</v>
      </c>
      <c r="D90" s="14">
        <f>D89*(1+'Données de lobjectif'!$B$14)+C90</f>
        <v>42569.19328</v>
      </c>
      <c r="E90" s="15">
        <f>(1+'Données de lobjectif'!$B$14)^('Données de lobjectif'!$B$5*12-B90)</f>
        <v>2.342857473</v>
      </c>
    </row>
    <row r="91">
      <c r="A91" s="16"/>
      <c r="B91" s="13">
        <v>90.0</v>
      </c>
      <c r="C91" s="14">
        <f>IF(B91/12&lt;='Données de lobjectif'!$B$5,'Données de lobjectif'!$B$13,0)</f>
        <v>226.8368198</v>
      </c>
      <c r="D91" s="14">
        <f>D90*(1+'Données de lobjectif'!$B$14)+C91</f>
        <v>43036.72251</v>
      </c>
      <c r="E91" s="15">
        <f>(1+'Données de lobjectif'!$B$14)^('Données de lobjectif'!$B$5*12-B91)</f>
        <v>2.329685095</v>
      </c>
    </row>
    <row r="92">
      <c r="A92" s="16"/>
      <c r="B92" s="13">
        <v>91.0</v>
      </c>
      <c r="C92" s="14">
        <f>IF(B92/12&lt;='Données de lobjectif'!$B$5,'Données de lobjectif'!$B$13,0)</f>
        <v>226.8368198</v>
      </c>
      <c r="D92" s="14">
        <f>D91*(1+'Données de lobjectif'!$B$14)+C92</f>
        <v>43506.89521</v>
      </c>
      <c r="E92" s="15">
        <f>(1+'Données de lobjectif'!$B$14)^('Données de lobjectif'!$B$5*12-B92)</f>
        <v>2.316586776</v>
      </c>
    </row>
    <row r="93">
      <c r="A93" s="16"/>
      <c r="B93" s="13">
        <v>92.0</v>
      </c>
      <c r="C93" s="14">
        <f>IF(B93/12&lt;='Données de lobjectif'!$B$5,'Données de lobjectif'!$B$13,0)</f>
        <v>226.8368198</v>
      </c>
      <c r="D93" s="14">
        <f>D92*(1+'Données de lobjectif'!$B$14)+C93</f>
        <v>43979.72634</v>
      </c>
      <c r="E93" s="15">
        <f>(1+'Données de lobjectif'!$B$14)^('Données de lobjectif'!$B$5*12-B93)</f>
        <v>2.303562101</v>
      </c>
    </row>
    <row r="94">
      <c r="A94" s="16"/>
      <c r="B94" s="13">
        <v>93.0</v>
      </c>
      <c r="C94" s="14">
        <f>IF(B94/12&lt;='Données de lobjectif'!$B$5,'Données de lobjectif'!$B$13,0)</f>
        <v>226.8368198</v>
      </c>
      <c r="D94" s="14">
        <f>D93*(1+'Données de lobjectif'!$B$14)+C94</f>
        <v>44455.23093</v>
      </c>
      <c r="E94" s="15">
        <f>(1+'Données de lobjectif'!$B$14)^('Données de lobjectif'!$B$5*12-B94)</f>
        <v>2.290610655</v>
      </c>
    </row>
    <row r="95">
      <c r="A95" s="16"/>
      <c r="B95" s="13">
        <v>94.0</v>
      </c>
      <c r="C95" s="14">
        <f>IF(B95/12&lt;='Données de lobjectif'!$B$5,'Données de lobjectif'!$B$13,0)</f>
        <v>226.8368198</v>
      </c>
      <c r="D95" s="14">
        <f>D94*(1+'Données de lobjectif'!$B$14)+C95</f>
        <v>44933.42409</v>
      </c>
      <c r="E95" s="15">
        <f>(1+'Données de lobjectif'!$B$14)^('Données de lobjectif'!$B$5*12-B95)</f>
        <v>2.277732027</v>
      </c>
    </row>
    <row r="96">
      <c r="A96" s="16"/>
      <c r="B96" s="13">
        <v>95.0</v>
      </c>
      <c r="C96" s="14">
        <f>IF(B96/12&lt;='Données de lobjectif'!$B$5,'Données de lobjectif'!$B$13,0)</f>
        <v>226.8368198</v>
      </c>
      <c r="D96" s="14">
        <f>D95*(1+'Données de lobjectif'!$B$14)+C96</f>
        <v>45414.32102</v>
      </c>
      <c r="E96" s="15">
        <f>(1+'Données de lobjectif'!$B$14)^('Données de lobjectif'!$B$5*12-B96)</f>
        <v>2.264925808</v>
      </c>
    </row>
    <row r="97">
      <c r="A97" s="17"/>
      <c r="B97" s="13">
        <v>96.0</v>
      </c>
      <c r="C97" s="14">
        <f>IF(B97/12&lt;='Données de lobjectif'!$B$5,'Données de lobjectif'!$B$13,0)</f>
        <v>226.8368198</v>
      </c>
      <c r="D97" s="14">
        <f>D96*(1+'Données de lobjectif'!$B$14)+C97</f>
        <v>45897.93701</v>
      </c>
      <c r="E97" s="15">
        <f>(1+'Données de lobjectif'!$B$14)^('Données de lobjectif'!$B$5*12-B97)</f>
        <v>2.252191589</v>
      </c>
    </row>
    <row r="98">
      <c r="A98" s="12">
        <v>9.0</v>
      </c>
      <c r="B98" s="13">
        <v>97.0</v>
      </c>
      <c r="C98" s="14">
        <f>IF(B98/12&lt;='Données de lobjectif'!$B$5,'Données de lobjectif'!$B$13,0)</f>
        <v>226.8368198</v>
      </c>
      <c r="D98" s="14">
        <f>D97*(1+'Données de lobjectif'!$B$14)+C98</f>
        <v>46384.28744</v>
      </c>
      <c r="E98" s="15">
        <f>(1+'Données de lobjectif'!$B$14)^('Données de lobjectif'!$B$5*12-B98)</f>
        <v>2.239528967</v>
      </c>
    </row>
    <row r="99">
      <c r="A99" s="16"/>
      <c r="B99" s="13">
        <v>98.0</v>
      </c>
      <c r="C99" s="14">
        <f>IF(B99/12&lt;='Données de lobjectif'!$B$5,'Données de lobjectif'!$B$13,0)</f>
        <v>226.8368198</v>
      </c>
      <c r="D99" s="14">
        <f>D98*(1+'Données de lobjectif'!$B$14)+C99</f>
        <v>46873.38777</v>
      </c>
      <c r="E99" s="15">
        <f>(1+'Données de lobjectif'!$B$14)^('Données de lobjectif'!$B$5*12-B99)</f>
        <v>2.226937538</v>
      </c>
    </row>
    <row r="100">
      <c r="A100" s="16"/>
      <c r="B100" s="13">
        <v>99.0</v>
      </c>
      <c r="C100" s="14">
        <f>IF(B100/12&lt;='Données de lobjectif'!$B$5,'Données de lobjectif'!$B$13,0)</f>
        <v>226.8368198</v>
      </c>
      <c r="D100" s="14">
        <f>D99*(1+'Données de lobjectif'!$B$14)+C100</f>
        <v>47365.25353</v>
      </c>
      <c r="E100" s="15">
        <f>(1+'Données de lobjectif'!$B$14)^('Données de lobjectif'!$B$5*12-B100)</f>
        <v>2.214416903</v>
      </c>
    </row>
    <row r="101">
      <c r="A101" s="16"/>
      <c r="B101" s="13">
        <v>100.0</v>
      </c>
      <c r="C101" s="14">
        <f>IF(B101/12&lt;='Données de lobjectif'!$B$5,'Données de lobjectif'!$B$13,0)</f>
        <v>226.8368198</v>
      </c>
      <c r="D101" s="14">
        <f>D100*(1+'Données de lobjectif'!$B$14)+C101</f>
        <v>47859.90038</v>
      </c>
      <c r="E101" s="15">
        <f>(1+'Données de lobjectif'!$B$14)^('Données de lobjectif'!$B$5*12-B101)</f>
        <v>2.201966663</v>
      </c>
    </row>
    <row r="102">
      <c r="A102" s="16"/>
      <c r="B102" s="13">
        <v>101.0</v>
      </c>
      <c r="C102" s="14">
        <f>IF(B102/12&lt;='Données de lobjectif'!$B$5,'Données de lobjectif'!$B$13,0)</f>
        <v>226.8368198</v>
      </c>
      <c r="D102" s="14">
        <f>D101*(1+'Données de lobjectif'!$B$14)+C102</f>
        <v>48357.34404</v>
      </c>
      <c r="E102" s="15">
        <f>(1+'Données de lobjectif'!$B$14)^('Données de lobjectif'!$B$5*12-B102)</f>
        <v>2.189586423</v>
      </c>
    </row>
    <row r="103">
      <c r="A103" s="16"/>
      <c r="B103" s="13">
        <v>102.0</v>
      </c>
      <c r="C103" s="14">
        <f>IF(B103/12&lt;='Données de lobjectif'!$B$5,'Données de lobjectif'!$B$13,0)</f>
        <v>226.8368198</v>
      </c>
      <c r="D103" s="14">
        <f>D102*(1+'Données de lobjectif'!$B$14)+C103</f>
        <v>48857.60031</v>
      </c>
      <c r="E103" s="15">
        <f>(1+'Données de lobjectif'!$B$14)^('Données de lobjectif'!$B$5*12-B103)</f>
        <v>2.177275789</v>
      </c>
    </row>
    <row r="104">
      <c r="A104" s="16"/>
      <c r="B104" s="13">
        <v>103.0</v>
      </c>
      <c r="C104" s="14">
        <f>IF(B104/12&lt;='Données de lobjectif'!$B$5,'Données de lobjectif'!$B$13,0)</f>
        <v>226.8368198</v>
      </c>
      <c r="D104" s="14">
        <f>D103*(1+'Données de lobjectif'!$B$14)+C104</f>
        <v>49360.68511</v>
      </c>
      <c r="E104" s="15">
        <f>(1+'Données de lobjectif'!$B$14)^('Données de lobjectif'!$B$5*12-B104)</f>
        <v>2.16503437</v>
      </c>
    </row>
    <row r="105">
      <c r="A105" s="16"/>
      <c r="B105" s="13">
        <v>104.0</v>
      </c>
      <c r="C105" s="14">
        <f>IF(B105/12&lt;='Données de lobjectif'!$B$5,'Données de lobjectif'!$B$13,0)</f>
        <v>226.8368198</v>
      </c>
      <c r="D105" s="14">
        <f>D104*(1+'Données de lobjectif'!$B$14)+C105</f>
        <v>49866.61442</v>
      </c>
      <c r="E105" s="15">
        <f>(1+'Données de lobjectif'!$B$14)^('Données de lobjectif'!$B$5*12-B105)</f>
        <v>2.152861777</v>
      </c>
    </row>
    <row r="106">
      <c r="A106" s="16"/>
      <c r="B106" s="13">
        <v>105.0</v>
      </c>
      <c r="C106" s="14">
        <f>IF(B106/12&lt;='Données de lobjectif'!$B$5,'Données de lobjectif'!$B$13,0)</f>
        <v>226.8368198</v>
      </c>
      <c r="D106" s="14">
        <f>D105*(1+'Données de lobjectif'!$B$14)+C106</f>
        <v>50375.40433</v>
      </c>
      <c r="E106" s="15">
        <f>(1+'Données de lobjectif'!$B$14)^('Données de lobjectif'!$B$5*12-B106)</f>
        <v>2.140757622</v>
      </c>
    </row>
    <row r="107">
      <c r="A107" s="16"/>
      <c r="B107" s="13">
        <v>106.0</v>
      </c>
      <c r="C107" s="14">
        <f>IF(B107/12&lt;='Données de lobjectif'!$B$5,'Données de lobjectif'!$B$13,0)</f>
        <v>226.8368198</v>
      </c>
      <c r="D107" s="14">
        <f>D106*(1+'Données de lobjectif'!$B$14)+C107</f>
        <v>50887.071</v>
      </c>
      <c r="E107" s="15">
        <f>(1+'Données de lobjectif'!$B$14)^('Données de lobjectif'!$B$5*12-B107)</f>
        <v>2.128721521</v>
      </c>
    </row>
    <row r="108">
      <c r="A108" s="16"/>
      <c r="B108" s="13">
        <v>107.0</v>
      </c>
      <c r="C108" s="14">
        <f>IF(B108/12&lt;='Données de lobjectif'!$B$5,'Données de lobjectif'!$B$13,0)</f>
        <v>226.8368198</v>
      </c>
      <c r="D108" s="14">
        <f>D107*(1+'Données de lobjectif'!$B$14)+C108</f>
        <v>51401.63072</v>
      </c>
      <c r="E108" s="15">
        <f>(1+'Données de lobjectif'!$B$14)^('Données de lobjectif'!$B$5*12-B108)</f>
        <v>2.116753091</v>
      </c>
    </row>
    <row r="109">
      <c r="A109" s="17"/>
      <c r="B109" s="13">
        <v>108.0</v>
      </c>
      <c r="C109" s="14">
        <f>IF(B109/12&lt;='Données de lobjectif'!$B$5,'Données de lobjectif'!$B$13,0)</f>
        <v>226.8368198</v>
      </c>
      <c r="D109" s="14">
        <f>D108*(1+'Données de lobjectif'!$B$14)+C109</f>
        <v>51919.09984</v>
      </c>
      <c r="E109" s="15">
        <f>(1+'Données de lobjectif'!$B$14)^('Données de lobjectif'!$B$5*12-B109)</f>
        <v>2.104851952</v>
      </c>
    </row>
    <row r="110">
      <c r="A110" s="12">
        <v>10.0</v>
      </c>
      <c r="B110" s="13">
        <v>109.0</v>
      </c>
      <c r="C110" s="14">
        <f>IF(B110/12&lt;='Données de lobjectif'!$B$5,'Données de lobjectif'!$B$13,0)</f>
        <v>226.8368198</v>
      </c>
      <c r="D110" s="14">
        <f>D109*(1+'Données de lobjectif'!$B$14)+C110</f>
        <v>52439.49479</v>
      </c>
      <c r="E110" s="15">
        <f>(1+'Données de lobjectif'!$B$14)^('Données de lobjectif'!$B$5*12-B110)</f>
        <v>2.093017726</v>
      </c>
    </row>
    <row r="111">
      <c r="A111" s="16"/>
      <c r="B111" s="13">
        <v>110.0</v>
      </c>
      <c r="C111" s="14">
        <f>IF(B111/12&lt;='Données de lobjectif'!$B$5,'Données de lobjectif'!$B$13,0)</f>
        <v>226.8368198</v>
      </c>
      <c r="D111" s="14">
        <f>D110*(1+'Données de lobjectif'!$B$14)+C111</f>
        <v>52962.83214</v>
      </c>
      <c r="E111" s="15">
        <f>(1+'Données de lobjectif'!$B$14)^('Données de lobjectif'!$B$5*12-B111)</f>
        <v>2.081250035</v>
      </c>
    </row>
    <row r="112">
      <c r="A112" s="16"/>
      <c r="B112" s="13">
        <v>111.0</v>
      </c>
      <c r="C112" s="14">
        <f>IF(B112/12&lt;='Données de lobjectif'!$B$5,'Données de lobjectif'!$B$13,0)</f>
        <v>226.8368198</v>
      </c>
      <c r="D112" s="14">
        <f>D111*(1+'Données de lobjectif'!$B$14)+C112</f>
        <v>53489.12851</v>
      </c>
      <c r="E112" s="15">
        <f>(1+'Données de lobjectif'!$B$14)^('Données de lobjectif'!$B$5*12-B112)</f>
        <v>2.069548507</v>
      </c>
    </row>
    <row r="113">
      <c r="A113" s="16"/>
      <c r="B113" s="13">
        <v>112.0</v>
      </c>
      <c r="C113" s="14">
        <f>IF(B113/12&lt;='Données de lobjectif'!$B$5,'Données de lobjectif'!$B$13,0)</f>
        <v>226.8368198</v>
      </c>
      <c r="D113" s="14">
        <f>D112*(1+'Données de lobjectif'!$B$14)+C113</f>
        <v>54018.40064</v>
      </c>
      <c r="E113" s="15">
        <f>(1+'Données de lobjectif'!$B$14)^('Données de lobjectif'!$B$5*12-B113)</f>
        <v>2.057912769</v>
      </c>
    </row>
    <row r="114">
      <c r="A114" s="16"/>
      <c r="B114" s="13">
        <v>113.0</v>
      </c>
      <c r="C114" s="14">
        <f>IF(B114/12&lt;='Données de lobjectif'!$B$5,'Données de lobjectif'!$B$13,0)</f>
        <v>226.8368198</v>
      </c>
      <c r="D114" s="14">
        <f>D113*(1+'Données de lobjectif'!$B$14)+C114</f>
        <v>54550.66535</v>
      </c>
      <c r="E114" s="15">
        <f>(1+'Données de lobjectif'!$B$14)^('Données de lobjectif'!$B$5*12-B114)</f>
        <v>2.046342452</v>
      </c>
    </row>
    <row r="115">
      <c r="A115" s="16"/>
      <c r="B115" s="13">
        <v>114.0</v>
      </c>
      <c r="C115" s="14">
        <f>IF(B115/12&lt;='Données de lobjectif'!$B$5,'Données de lobjectif'!$B$13,0)</f>
        <v>226.8368198</v>
      </c>
      <c r="D115" s="14">
        <f>D114*(1+'Données de lobjectif'!$B$14)+C115</f>
        <v>55085.93957</v>
      </c>
      <c r="E115" s="15">
        <f>(1+'Données de lobjectif'!$B$14)^('Données de lobjectif'!$B$5*12-B115)</f>
        <v>2.034837186</v>
      </c>
    </row>
    <row r="116">
      <c r="A116" s="16"/>
      <c r="B116" s="13">
        <v>115.0</v>
      </c>
      <c r="C116" s="14">
        <f>IF(B116/12&lt;='Données de lobjectif'!$B$5,'Données de lobjectif'!$B$13,0)</f>
        <v>226.8368198</v>
      </c>
      <c r="D116" s="14">
        <f>D115*(1+'Données de lobjectif'!$B$14)+C116</f>
        <v>55624.2403</v>
      </c>
      <c r="E116" s="15">
        <f>(1+'Données de lobjectif'!$B$14)^('Données de lobjectif'!$B$5*12-B116)</f>
        <v>2.023396608</v>
      </c>
    </row>
    <row r="117">
      <c r="A117" s="16"/>
      <c r="B117" s="13">
        <v>116.0</v>
      </c>
      <c r="C117" s="14">
        <f>IF(B117/12&lt;='Données de lobjectif'!$B$5,'Données de lobjectif'!$B$13,0)</f>
        <v>226.8368198</v>
      </c>
      <c r="D117" s="14">
        <f>D116*(1+'Données de lobjectif'!$B$14)+C117</f>
        <v>56165.58466</v>
      </c>
      <c r="E117" s="15">
        <f>(1+'Données de lobjectif'!$B$14)^('Données de lobjectif'!$B$5*12-B117)</f>
        <v>2.012020352</v>
      </c>
    </row>
    <row r="118">
      <c r="A118" s="16"/>
      <c r="B118" s="13">
        <v>117.0</v>
      </c>
      <c r="C118" s="14">
        <f>IF(B118/12&lt;='Données de lobjectif'!$B$5,'Données de lobjectif'!$B$13,0)</f>
        <v>226.8368198</v>
      </c>
      <c r="D118" s="14">
        <f>D117*(1+'Données de lobjectif'!$B$14)+C118</f>
        <v>56709.98986</v>
      </c>
      <c r="E118" s="15">
        <f>(1+'Données de lobjectif'!$B$14)^('Données de lobjectif'!$B$5*12-B118)</f>
        <v>2.000708058</v>
      </c>
    </row>
    <row r="119">
      <c r="A119" s="16"/>
      <c r="B119" s="13">
        <v>118.0</v>
      </c>
      <c r="C119" s="14">
        <f>IF(B119/12&lt;='Données de lobjectif'!$B$5,'Données de lobjectif'!$B$13,0)</f>
        <v>226.8368198</v>
      </c>
      <c r="D119" s="14">
        <f>D118*(1+'Données de lobjectif'!$B$14)+C119</f>
        <v>57257.47321</v>
      </c>
      <c r="E119" s="15">
        <f>(1+'Données de lobjectif'!$B$14)^('Données de lobjectif'!$B$5*12-B119)</f>
        <v>1.989459365</v>
      </c>
    </row>
    <row r="120">
      <c r="A120" s="16"/>
      <c r="B120" s="13">
        <v>119.0</v>
      </c>
      <c r="C120" s="14">
        <f>IF(B120/12&lt;='Données de lobjectif'!$B$5,'Données de lobjectif'!$B$13,0)</f>
        <v>226.8368198</v>
      </c>
      <c r="D120" s="14">
        <f>D119*(1+'Données de lobjectif'!$B$14)+C120</f>
        <v>57808.05211</v>
      </c>
      <c r="E120" s="15">
        <f>(1+'Données de lobjectif'!$B$14)^('Données de lobjectif'!$B$5*12-B120)</f>
        <v>1.978273917</v>
      </c>
    </row>
    <row r="121">
      <c r="A121" s="17"/>
      <c r="B121" s="13">
        <v>120.0</v>
      </c>
      <c r="C121" s="14">
        <f>IF(B121/12&lt;='Données de lobjectif'!$B$5,'Données de lobjectif'!$B$13,0)</f>
        <v>226.8368198</v>
      </c>
      <c r="D121" s="14">
        <f>D120*(1+'Données de lobjectif'!$B$14)+C121</f>
        <v>58361.74406</v>
      </c>
      <c r="E121" s="15">
        <f>(1+'Données de lobjectif'!$B$14)^('Données de lobjectif'!$B$5*12-B121)</f>
        <v>1.967151357</v>
      </c>
    </row>
    <row r="122">
      <c r="A122" s="12">
        <v>11.0</v>
      </c>
      <c r="B122" s="13">
        <v>121.0</v>
      </c>
      <c r="C122" s="14">
        <f>IF(B122/12&lt;='Données de lobjectif'!$B$5,'Données de lobjectif'!$B$13,0)</f>
        <v>226.8368198</v>
      </c>
      <c r="D122" s="14">
        <f>D121*(1+'Données de lobjectif'!$B$14)+C122</f>
        <v>58918.56666</v>
      </c>
      <c r="E122" s="15">
        <f>(1+'Données de lobjectif'!$B$14)^('Données de lobjectif'!$B$5*12-B122)</f>
        <v>1.956091333</v>
      </c>
    </row>
    <row r="123">
      <c r="A123" s="16"/>
      <c r="B123" s="13">
        <v>122.0</v>
      </c>
      <c r="C123" s="14">
        <f>IF(B123/12&lt;='Données de lobjectif'!$B$5,'Données de lobjectif'!$B$13,0)</f>
        <v>226.8368198</v>
      </c>
      <c r="D123" s="14">
        <f>D122*(1+'Données de lobjectif'!$B$14)+C123</f>
        <v>59478.53762</v>
      </c>
      <c r="E123" s="15">
        <f>(1+'Données de lobjectif'!$B$14)^('Données de lobjectif'!$B$5*12-B123)</f>
        <v>1.945093491</v>
      </c>
    </row>
    <row r="124">
      <c r="A124" s="16"/>
      <c r="B124" s="13">
        <v>123.0</v>
      </c>
      <c r="C124" s="14">
        <f>IF(B124/12&lt;='Données de lobjectif'!$B$5,'Données de lobjectif'!$B$13,0)</f>
        <v>226.8368198</v>
      </c>
      <c r="D124" s="14">
        <f>D123*(1+'Données de lobjectif'!$B$14)+C124</f>
        <v>60041.67474</v>
      </c>
      <c r="E124" s="15">
        <f>(1+'Données de lobjectif'!$B$14)^('Données de lobjectif'!$B$5*12-B124)</f>
        <v>1.934157483</v>
      </c>
    </row>
    <row r="125">
      <c r="A125" s="16"/>
      <c r="B125" s="13">
        <v>124.0</v>
      </c>
      <c r="C125" s="14">
        <f>IF(B125/12&lt;='Données de lobjectif'!$B$5,'Données de lobjectif'!$B$13,0)</f>
        <v>226.8368198</v>
      </c>
      <c r="D125" s="14">
        <f>D124*(1+'Données de lobjectif'!$B$14)+C125</f>
        <v>60607.99592</v>
      </c>
      <c r="E125" s="15">
        <f>(1+'Données de lobjectif'!$B$14)^('Données de lobjectif'!$B$5*12-B125)</f>
        <v>1.923282962</v>
      </c>
    </row>
    <row r="126">
      <c r="A126" s="16"/>
      <c r="B126" s="13">
        <v>125.0</v>
      </c>
      <c r="C126" s="14">
        <f>IF(B126/12&lt;='Données de lobjectif'!$B$5,'Données de lobjectif'!$B$13,0)</f>
        <v>226.8368198</v>
      </c>
      <c r="D126" s="14">
        <f>D125*(1+'Données de lobjectif'!$B$14)+C126</f>
        <v>61177.51916</v>
      </c>
      <c r="E126" s="15">
        <f>(1+'Données de lobjectif'!$B$14)^('Données de lobjectif'!$B$5*12-B126)</f>
        <v>1.912469581</v>
      </c>
    </row>
    <row r="127">
      <c r="A127" s="16"/>
      <c r="B127" s="13">
        <v>126.0</v>
      </c>
      <c r="C127" s="14">
        <f>IF(B127/12&lt;='Données de lobjectif'!$B$5,'Données de lobjectif'!$B$13,0)</f>
        <v>226.8368198</v>
      </c>
      <c r="D127" s="14">
        <f>D126*(1+'Données de lobjectif'!$B$14)+C127</f>
        <v>61750.26257</v>
      </c>
      <c r="E127" s="15">
        <f>(1+'Données de lobjectif'!$B$14)^('Données de lobjectif'!$B$5*12-B127)</f>
        <v>1.901716997</v>
      </c>
    </row>
    <row r="128">
      <c r="A128" s="16"/>
      <c r="B128" s="13">
        <v>127.0</v>
      </c>
      <c r="C128" s="14">
        <f>IF(B128/12&lt;='Données de lobjectif'!$B$5,'Données de lobjectif'!$B$13,0)</f>
        <v>226.8368198</v>
      </c>
      <c r="D128" s="14">
        <f>D127*(1+'Données de lobjectif'!$B$14)+C128</f>
        <v>62326.24435</v>
      </c>
      <c r="E128" s="15">
        <f>(1+'Données de lobjectif'!$B$14)^('Données de lobjectif'!$B$5*12-B128)</f>
        <v>1.891024867</v>
      </c>
    </row>
    <row r="129">
      <c r="A129" s="16"/>
      <c r="B129" s="13">
        <v>128.0</v>
      </c>
      <c r="C129" s="14">
        <f>IF(B129/12&lt;='Données de lobjectif'!$B$5,'Données de lobjectif'!$B$13,0)</f>
        <v>226.8368198</v>
      </c>
      <c r="D129" s="14">
        <f>D128*(1+'Données de lobjectif'!$B$14)+C129</f>
        <v>62905.48282</v>
      </c>
      <c r="E129" s="15">
        <f>(1+'Données de lobjectif'!$B$14)^('Données de lobjectif'!$B$5*12-B129)</f>
        <v>1.880392852</v>
      </c>
    </row>
    <row r="130">
      <c r="A130" s="16"/>
      <c r="B130" s="13">
        <v>129.0</v>
      </c>
      <c r="C130" s="14">
        <f>IF(B130/12&lt;='Données de lobjectif'!$B$5,'Données de lobjectif'!$B$13,0)</f>
        <v>226.8368198</v>
      </c>
      <c r="D130" s="14">
        <f>D129*(1+'Données de lobjectif'!$B$14)+C130</f>
        <v>63487.99638</v>
      </c>
      <c r="E130" s="15">
        <f>(1+'Données de lobjectif'!$B$14)^('Données de lobjectif'!$B$5*12-B130)</f>
        <v>1.869820615</v>
      </c>
    </row>
    <row r="131">
      <c r="A131" s="16"/>
      <c r="B131" s="13">
        <v>130.0</v>
      </c>
      <c r="C131" s="14">
        <f>IF(B131/12&lt;='Données de lobjectif'!$B$5,'Données de lobjectif'!$B$13,0)</f>
        <v>226.8368198</v>
      </c>
      <c r="D131" s="14">
        <f>D130*(1+'Données de lobjectif'!$B$14)+C131</f>
        <v>64073.80356</v>
      </c>
      <c r="E131" s="15">
        <f>(1+'Données de lobjectif'!$B$14)^('Données de lobjectif'!$B$5*12-B131)</f>
        <v>1.859307818</v>
      </c>
    </row>
    <row r="132">
      <c r="A132" s="16"/>
      <c r="B132" s="13">
        <v>131.0</v>
      </c>
      <c r="C132" s="14">
        <f>IF(B132/12&lt;='Données de lobjectif'!$B$5,'Données de lobjectif'!$B$13,0)</f>
        <v>226.8368198</v>
      </c>
      <c r="D132" s="14">
        <f>D131*(1+'Données de lobjectif'!$B$14)+C132</f>
        <v>64662.92298</v>
      </c>
      <c r="E132" s="15">
        <f>(1+'Données de lobjectif'!$B$14)^('Données de lobjectif'!$B$5*12-B132)</f>
        <v>1.848854128</v>
      </c>
    </row>
    <row r="133">
      <c r="A133" s="17"/>
      <c r="B133" s="13">
        <v>132.0</v>
      </c>
      <c r="C133" s="14">
        <f>IF(B133/12&lt;='Données de lobjectif'!$B$5,'Données de lobjectif'!$B$13,0)</f>
        <v>226.8368198</v>
      </c>
      <c r="D133" s="14">
        <f>D132*(1+'Données de lobjectif'!$B$14)+C133</f>
        <v>65255.37337</v>
      </c>
      <c r="E133" s="15">
        <f>(1+'Données de lobjectif'!$B$14)^('Données de lobjectif'!$B$5*12-B133)</f>
        <v>1.838459212</v>
      </c>
    </row>
    <row r="134">
      <c r="A134" s="12">
        <v>12.0</v>
      </c>
      <c r="B134" s="13">
        <v>133.0</v>
      </c>
      <c r="C134" s="14">
        <f>IF(B134/12&lt;='Données de lobjectif'!$B$5,'Données de lobjectif'!$B$13,0)</f>
        <v>226.8368198</v>
      </c>
      <c r="D134" s="14">
        <f>D133*(1+'Données de lobjectif'!$B$14)+C134</f>
        <v>65851.17356</v>
      </c>
      <c r="E134" s="15">
        <f>(1+'Données de lobjectif'!$B$14)^('Données de lobjectif'!$B$5*12-B134)</f>
        <v>1.828122741</v>
      </c>
    </row>
    <row r="135">
      <c r="A135" s="16"/>
      <c r="B135" s="13">
        <v>134.0</v>
      </c>
      <c r="C135" s="14">
        <f>IF(B135/12&lt;='Données de lobjectif'!$B$5,'Données de lobjectif'!$B$13,0)</f>
        <v>226.8368198</v>
      </c>
      <c r="D135" s="14">
        <f>D134*(1+'Données de lobjectif'!$B$14)+C135</f>
        <v>66450.34249</v>
      </c>
      <c r="E135" s="15">
        <f>(1+'Données de lobjectif'!$B$14)^('Données de lobjectif'!$B$5*12-B135)</f>
        <v>1.817844384</v>
      </c>
    </row>
    <row r="136">
      <c r="A136" s="16"/>
      <c r="B136" s="13">
        <v>135.0</v>
      </c>
      <c r="C136" s="14">
        <f>IF(B136/12&lt;='Données de lobjectif'!$B$5,'Données de lobjectif'!$B$13,0)</f>
        <v>226.8368198</v>
      </c>
      <c r="D136" s="14">
        <f>D135*(1+'Données de lobjectif'!$B$14)+C136</f>
        <v>67052.89921</v>
      </c>
      <c r="E136" s="15">
        <f>(1+'Données de lobjectif'!$B$14)^('Données de lobjectif'!$B$5*12-B136)</f>
        <v>1.807623816</v>
      </c>
    </row>
    <row r="137">
      <c r="A137" s="16"/>
      <c r="B137" s="13">
        <v>136.0</v>
      </c>
      <c r="C137" s="14">
        <f>IF(B137/12&lt;='Données de lobjectif'!$B$5,'Données de lobjectif'!$B$13,0)</f>
        <v>226.8368198</v>
      </c>
      <c r="D137" s="14">
        <f>D136*(1+'Données de lobjectif'!$B$14)+C137</f>
        <v>67658.86287</v>
      </c>
      <c r="E137" s="15">
        <f>(1+'Données de lobjectif'!$B$14)^('Données de lobjectif'!$B$5*12-B137)</f>
        <v>1.797460712</v>
      </c>
    </row>
    <row r="138">
      <c r="A138" s="16"/>
      <c r="B138" s="13">
        <v>137.0</v>
      </c>
      <c r="C138" s="14">
        <f>IF(B138/12&lt;='Données de lobjectif'!$B$5,'Données de lobjectif'!$B$13,0)</f>
        <v>226.8368198</v>
      </c>
      <c r="D138" s="14">
        <f>D137*(1+'Données de lobjectif'!$B$14)+C138</f>
        <v>68268.25273</v>
      </c>
      <c r="E138" s="15">
        <f>(1+'Données de lobjectif'!$B$14)^('Données de lobjectif'!$B$5*12-B138)</f>
        <v>1.787354749</v>
      </c>
    </row>
    <row r="139">
      <c r="A139" s="16"/>
      <c r="B139" s="13">
        <v>138.0</v>
      </c>
      <c r="C139" s="14">
        <f>IF(B139/12&lt;='Données de lobjectif'!$B$5,'Données de lobjectif'!$B$13,0)</f>
        <v>226.8368198</v>
      </c>
      <c r="D139" s="14">
        <f>D138*(1+'Données de lobjectif'!$B$14)+C139</f>
        <v>68881.08818</v>
      </c>
      <c r="E139" s="15">
        <f>(1+'Données de lobjectif'!$B$14)^('Données de lobjectif'!$B$5*12-B139)</f>
        <v>1.777305604</v>
      </c>
    </row>
    <row r="140">
      <c r="A140" s="16"/>
      <c r="B140" s="13">
        <v>139.0</v>
      </c>
      <c r="C140" s="14">
        <f>IF(B140/12&lt;='Données de lobjectif'!$B$5,'Données de lobjectif'!$B$13,0)</f>
        <v>226.8368198</v>
      </c>
      <c r="D140" s="14">
        <f>D139*(1+'Données de lobjectif'!$B$14)+C140</f>
        <v>69497.38869</v>
      </c>
      <c r="E140" s="15">
        <f>(1+'Données de lobjectif'!$B$14)^('Données de lobjectif'!$B$5*12-B140)</f>
        <v>1.76731296</v>
      </c>
    </row>
    <row r="141">
      <c r="A141" s="16"/>
      <c r="B141" s="13">
        <v>140.0</v>
      </c>
      <c r="C141" s="14">
        <f>IF(B141/12&lt;='Données de lobjectif'!$B$5,'Données de lobjectif'!$B$13,0)</f>
        <v>226.8368198</v>
      </c>
      <c r="D141" s="14">
        <f>D140*(1+'Données de lobjectif'!$B$14)+C141</f>
        <v>70117.17385</v>
      </c>
      <c r="E141" s="15">
        <f>(1+'Données de lobjectif'!$B$14)^('Données de lobjectif'!$B$5*12-B141)</f>
        <v>1.757376498</v>
      </c>
    </row>
    <row r="142">
      <c r="A142" s="16"/>
      <c r="B142" s="13">
        <v>141.0</v>
      </c>
      <c r="C142" s="14">
        <f>IF(B142/12&lt;='Données de lobjectif'!$B$5,'Données de lobjectif'!$B$13,0)</f>
        <v>226.8368198</v>
      </c>
      <c r="D142" s="14">
        <f>D141*(1+'Données de lobjectif'!$B$14)+C142</f>
        <v>70740.46336</v>
      </c>
      <c r="E142" s="15">
        <f>(1+'Données de lobjectif'!$B$14)^('Données de lobjectif'!$B$5*12-B142)</f>
        <v>1.747495902</v>
      </c>
    </row>
    <row r="143">
      <c r="A143" s="16"/>
      <c r="B143" s="13">
        <v>142.0</v>
      </c>
      <c r="C143" s="14">
        <f>IF(B143/12&lt;='Données de lobjectif'!$B$5,'Données de lobjectif'!$B$13,0)</f>
        <v>226.8368198</v>
      </c>
      <c r="D143" s="14">
        <f>D142*(1+'Données de lobjectif'!$B$14)+C143</f>
        <v>71367.27705</v>
      </c>
      <c r="E143" s="15">
        <f>(1+'Données de lobjectif'!$B$14)^('Données de lobjectif'!$B$5*12-B143)</f>
        <v>1.737670858</v>
      </c>
    </row>
    <row r="144">
      <c r="A144" s="16"/>
      <c r="B144" s="13">
        <v>143.0</v>
      </c>
      <c r="C144" s="14">
        <f>IF(B144/12&lt;='Données de lobjectif'!$B$5,'Données de lobjectif'!$B$13,0)</f>
        <v>226.8368198</v>
      </c>
      <c r="D144" s="14">
        <f>D143*(1+'Données de lobjectif'!$B$14)+C144</f>
        <v>71997.63483</v>
      </c>
      <c r="E144" s="15">
        <f>(1+'Données de lobjectif'!$B$14)^('Données de lobjectif'!$B$5*12-B144)</f>
        <v>1.727901054</v>
      </c>
    </row>
    <row r="145">
      <c r="A145" s="17"/>
      <c r="B145" s="13">
        <v>144.0</v>
      </c>
      <c r="C145" s="14">
        <f>IF(B145/12&lt;='Données de lobjectif'!$B$5,'Données de lobjectif'!$B$13,0)</f>
        <v>226.8368198</v>
      </c>
      <c r="D145" s="14">
        <f>D144*(1+'Données de lobjectif'!$B$14)+C145</f>
        <v>72631.55674</v>
      </c>
      <c r="E145" s="15">
        <f>(1+'Données de lobjectif'!$B$14)^('Données de lobjectif'!$B$5*12-B145)</f>
        <v>1.71818618</v>
      </c>
    </row>
    <row r="146">
      <c r="A146" s="12">
        <v>13.0</v>
      </c>
      <c r="B146" s="13">
        <v>145.0</v>
      </c>
      <c r="C146" s="14">
        <f>IF(B146/12&lt;='Données de lobjectif'!$B$5,'Données de lobjectif'!$B$13,0)</f>
        <v>226.8368198</v>
      </c>
      <c r="D146" s="14">
        <f>D145*(1+'Données de lobjectif'!$B$14)+C146</f>
        <v>73269.06294</v>
      </c>
      <c r="E146" s="15">
        <f>(1+'Données de lobjectif'!$B$14)^('Données de lobjectif'!$B$5*12-B146)</f>
        <v>1.708525926</v>
      </c>
    </row>
    <row r="147">
      <c r="A147" s="16"/>
      <c r="B147" s="13">
        <v>146.0</v>
      </c>
      <c r="C147" s="14">
        <f>IF(B147/12&lt;='Données de lobjectif'!$B$5,'Données de lobjectif'!$B$13,0)</f>
        <v>226.8368198</v>
      </c>
      <c r="D147" s="14">
        <f>D146*(1+'Données de lobjectif'!$B$14)+C147</f>
        <v>73910.1737</v>
      </c>
      <c r="E147" s="15">
        <f>(1+'Données de lobjectif'!$B$14)^('Données de lobjectif'!$B$5*12-B147)</f>
        <v>1.698919985</v>
      </c>
    </row>
    <row r="148">
      <c r="A148" s="16"/>
      <c r="B148" s="13">
        <v>147.0</v>
      </c>
      <c r="C148" s="14">
        <f>IF(B148/12&lt;='Données de lobjectif'!$B$5,'Données de lobjectif'!$B$13,0)</f>
        <v>226.8368198</v>
      </c>
      <c r="D148" s="14">
        <f>D147*(1+'Données de lobjectif'!$B$14)+C148</f>
        <v>74554.90938</v>
      </c>
      <c r="E148" s="15">
        <f>(1+'Données de lobjectif'!$B$14)^('Données de lobjectif'!$B$5*12-B148)</f>
        <v>1.689368053</v>
      </c>
    </row>
    <row r="149">
      <c r="A149" s="16"/>
      <c r="B149" s="13">
        <v>148.0</v>
      </c>
      <c r="C149" s="14">
        <f>IF(B149/12&lt;='Données de lobjectif'!$B$5,'Données de lobjectif'!$B$13,0)</f>
        <v>226.8368198</v>
      </c>
      <c r="D149" s="14">
        <f>D148*(1+'Données de lobjectif'!$B$14)+C149</f>
        <v>75203.2905</v>
      </c>
      <c r="E149" s="15">
        <f>(1+'Données de lobjectif'!$B$14)^('Données de lobjectif'!$B$5*12-B149)</f>
        <v>1.679869824</v>
      </c>
    </row>
    <row r="150">
      <c r="A150" s="16"/>
      <c r="B150" s="13">
        <v>149.0</v>
      </c>
      <c r="C150" s="14">
        <f>IF(B150/12&lt;='Données de lobjectif'!$B$5,'Données de lobjectif'!$B$13,0)</f>
        <v>226.8368198</v>
      </c>
      <c r="D150" s="14">
        <f>D149*(1+'Données de lobjectif'!$B$14)+C150</f>
        <v>75855.33766</v>
      </c>
      <c r="E150" s="15">
        <f>(1+'Données de lobjectif'!$B$14)^('Données de lobjectif'!$B$5*12-B150)</f>
        <v>1.670424999</v>
      </c>
    </row>
    <row r="151">
      <c r="A151" s="16"/>
      <c r="B151" s="13">
        <v>150.0</v>
      </c>
      <c r="C151" s="14">
        <f>IF(B151/12&lt;='Données de lobjectif'!$B$5,'Données de lobjectif'!$B$13,0)</f>
        <v>226.8368198</v>
      </c>
      <c r="D151" s="14">
        <f>D150*(1+'Données de lobjectif'!$B$14)+C151</f>
        <v>76511.07158</v>
      </c>
      <c r="E151" s="15">
        <f>(1+'Données de lobjectif'!$B$14)^('Données de lobjectif'!$B$5*12-B151)</f>
        <v>1.661033275</v>
      </c>
    </row>
    <row r="152">
      <c r="A152" s="16"/>
      <c r="B152" s="13">
        <v>151.0</v>
      </c>
      <c r="C152" s="14">
        <f>IF(B152/12&lt;='Données de lobjectif'!$B$5,'Données de lobjectif'!$B$13,0)</f>
        <v>226.8368198</v>
      </c>
      <c r="D152" s="14">
        <f>D151*(1+'Données de lobjectif'!$B$14)+C152</f>
        <v>77170.51313</v>
      </c>
      <c r="E152" s="15">
        <f>(1+'Données de lobjectif'!$B$14)^('Données de lobjectif'!$B$5*12-B152)</f>
        <v>1.651694355</v>
      </c>
    </row>
    <row r="153">
      <c r="A153" s="16"/>
      <c r="B153" s="13">
        <v>152.0</v>
      </c>
      <c r="C153" s="14">
        <f>IF(B153/12&lt;='Données de lobjectif'!$B$5,'Données de lobjectif'!$B$13,0)</f>
        <v>226.8368198</v>
      </c>
      <c r="D153" s="14">
        <f>D152*(1+'Données de lobjectif'!$B$14)+C153</f>
        <v>77833.68325</v>
      </c>
      <c r="E153" s="15">
        <f>(1+'Données de lobjectif'!$B$14)^('Données de lobjectif'!$B$5*12-B153)</f>
        <v>1.642407942</v>
      </c>
    </row>
    <row r="154">
      <c r="A154" s="16"/>
      <c r="B154" s="13">
        <v>153.0</v>
      </c>
      <c r="C154" s="14">
        <f>IF(B154/12&lt;='Données de lobjectif'!$B$5,'Données de lobjectif'!$B$13,0)</f>
        <v>226.8368198</v>
      </c>
      <c r="D154" s="14">
        <f>D153*(1+'Données de lobjectif'!$B$14)+C154</f>
        <v>78500.60303</v>
      </c>
      <c r="E154" s="15">
        <f>(1+'Données de lobjectif'!$B$14)^('Données de lobjectif'!$B$5*12-B154)</f>
        <v>1.63317374</v>
      </c>
    </row>
    <row r="155">
      <c r="A155" s="16"/>
      <c r="B155" s="13">
        <v>154.0</v>
      </c>
      <c r="C155" s="14">
        <f>IF(B155/12&lt;='Données de lobjectif'!$B$5,'Données de lobjectif'!$B$13,0)</f>
        <v>226.8368198</v>
      </c>
      <c r="D155" s="14">
        <f>D154*(1+'Données de lobjectif'!$B$14)+C155</f>
        <v>79171.29367</v>
      </c>
      <c r="E155" s="15">
        <f>(1+'Données de lobjectif'!$B$14)^('Données de lobjectif'!$B$5*12-B155)</f>
        <v>1.623991456</v>
      </c>
    </row>
    <row r="156">
      <c r="A156" s="16"/>
      <c r="B156" s="13">
        <v>155.0</v>
      </c>
      <c r="C156" s="14">
        <f>IF(B156/12&lt;='Données de lobjectif'!$B$5,'Données de lobjectif'!$B$13,0)</f>
        <v>226.8368198</v>
      </c>
      <c r="D156" s="14">
        <f>D155*(1+'Données de lobjectif'!$B$14)+C156</f>
        <v>79845.7765</v>
      </c>
      <c r="E156" s="15">
        <f>(1+'Données de lobjectif'!$B$14)^('Données de lobjectif'!$B$5*12-B156)</f>
        <v>1.614860798</v>
      </c>
    </row>
    <row r="157">
      <c r="A157" s="17"/>
      <c r="B157" s="13">
        <v>156.0</v>
      </c>
      <c r="C157" s="14">
        <f>IF(B157/12&lt;='Données de lobjectif'!$B$5,'Données de lobjectif'!$B$13,0)</f>
        <v>226.8368198</v>
      </c>
      <c r="D157" s="14">
        <f>D156*(1+'Données de lobjectif'!$B$14)+C157</f>
        <v>80524.07294</v>
      </c>
      <c r="E157" s="15">
        <f>(1+'Données de lobjectif'!$B$14)^('Données de lobjectif'!$B$5*12-B157)</f>
        <v>1.605781476</v>
      </c>
    </row>
    <row r="158">
      <c r="A158" s="12">
        <v>14.0</v>
      </c>
      <c r="B158" s="13">
        <v>157.0</v>
      </c>
      <c r="C158" s="14">
        <f>IF(B158/12&lt;='Données de lobjectif'!$B$5,'Données de lobjectif'!$B$13,0)</f>
        <v>226.8368198</v>
      </c>
      <c r="D158" s="14">
        <f>D157*(1+'Données de lobjectif'!$B$14)+C158</f>
        <v>81206.20458</v>
      </c>
      <c r="E158" s="15">
        <f>(1+'Données de lobjectif'!$B$14)^('Données de lobjectif'!$B$5*12-B158)</f>
        <v>1.596753202</v>
      </c>
    </row>
    <row r="159">
      <c r="A159" s="16"/>
      <c r="B159" s="13">
        <v>158.0</v>
      </c>
      <c r="C159" s="14">
        <f>IF(B159/12&lt;='Données de lobjectif'!$B$5,'Données de lobjectif'!$B$13,0)</f>
        <v>226.8368198</v>
      </c>
      <c r="D159" s="14">
        <f>D158*(1+'Données de lobjectif'!$B$14)+C159</f>
        <v>81892.19309</v>
      </c>
      <c r="E159" s="15">
        <f>(1+'Données de lobjectif'!$B$14)^('Données de lobjectif'!$B$5*12-B159)</f>
        <v>1.587775687</v>
      </c>
    </row>
    <row r="160">
      <c r="A160" s="16"/>
      <c r="B160" s="13">
        <v>159.0</v>
      </c>
      <c r="C160" s="14">
        <f>IF(B160/12&lt;='Données de lobjectif'!$B$5,'Données de lobjectif'!$B$13,0)</f>
        <v>226.8368198</v>
      </c>
      <c r="D160" s="14">
        <f>D159*(1+'Données de lobjectif'!$B$14)+C160</f>
        <v>82582.06027</v>
      </c>
      <c r="E160" s="15">
        <f>(1+'Données de lobjectif'!$B$14)^('Données de lobjectif'!$B$5*12-B160)</f>
        <v>1.578848647</v>
      </c>
    </row>
    <row r="161">
      <c r="A161" s="16"/>
      <c r="B161" s="13">
        <v>160.0</v>
      </c>
      <c r="C161" s="14">
        <f>IF(B161/12&lt;='Données de lobjectif'!$B$5,'Données de lobjectif'!$B$13,0)</f>
        <v>226.8368198</v>
      </c>
      <c r="D161" s="14">
        <f>D160*(1+'Données de lobjectif'!$B$14)+C161</f>
        <v>83275.82807</v>
      </c>
      <c r="E161" s="15">
        <f>(1+'Données de lobjectif'!$B$14)^('Données de lobjectif'!$B$5*12-B161)</f>
        <v>1.569971799</v>
      </c>
    </row>
    <row r="162">
      <c r="A162" s="16"/>
      <c r="B162" s="13">
        <v>161.0</v>
      </c>
      <c r="C162" s="14">
        <f>IF(B162/12&lt;='Données de lobjectif'!$B$5,'Données de lobjectif'!$B$13,0)</f>
        <v>226.8368198</v>
      </c>
      <c r="D162" s="14">
        <f>D161*(1+'Données de lobjectif'!$B$14)+C162</f>
        <v>83973.51853</v>
      </c>
      <c r="E162" s="15">
        <f>(1+'Données de lobjectif'!$B$14)^('Données de lobjectif'!$B$5*12-B162)</f>
        <v>1.561144859</v>
      </c>
    </row>
    <row r="163">
      <c r="A163" s="16"/>
      <c r="B163" s="13">
        <v>162.0</v>
      </c>
      <c r="C163" s="14">
        <f>IF(B163/12&lt;='Données de lobjectif'!$B$5,'Données de lobjectif'!$B$13,0)</f>
        <v>226.8368198</v>
      </c>
      <c r="D163" s="14">
        <f>D162*(1+'Données de lobjectif'!$B$14)+C163</f>
        <v>84675.15383</v>
      </c>
      <c r="E163" s="15">
        <f>(1+'Données de lobjectif'!$B$14)^('Données de lobjectif'!$B$5*12-B163)</f>
        <v>1.552367547</v>
      </c>
    </row>
    <row r="164">
      <c r="A164" s="16"/>
      <c r="B164" s="13">
        <v>163.0</v>
      </c>
      <c r="C164" s="14">
        <f>IF(B164/12&lt;='Données de lobjectif'!$B$5,'Données de lobjectif'!$B$13,0)</f>
        <v>226.8368198</v>
      </c>
      <c r="D164" s="14">
        <f>D163*(1+'Données de lobjectif'!$B$14)+C164</f>
        <v>85380.75628</v>
      </c>
      <c r="E164" s="15">
        <f>(1+'Données de lobjectif'!$B$14)^('Données de lobjectif'!$B$5*12-B164)</f>
        <v>1.543639584</v>
      </c>
    </row>
    <row r="165">
      <c r="A165" s="16"/>
      <c r="B165" s="13">
        <v>164.0</v>
      </c>
      <c r="C165" s="14">
        <f>IF(B165/12&lt;='Données de lobjectif'!$B$5,'Données de lobjectif'!$B$13,0)</f>
        <v>226.8368198</v>
      </c>
      <c r="D165" s="14">
        <f>D164*(1+'Données de lobjectif'!$B$14)+C165</f>
        <v>86090.34831</v>
      </c>
      <c r="E165" s="15">
        <f>(1+'Données de lobjectif'!$B$14)^('Données de lobjectif'!$B$5*12-B165)</f>
        <v>1.534960693</v>
      </c>
    </row>
    <row r="166">
      <c r="A166" s="16"/>
      <c r="B166" s="13">
        <v>165.0</v>
      </c>
      <c r="C166" s="14">
        <f>IF(B166/12&lt;='Données de lobjectif'!$B$5,'Données de lobjectif'!$B$13,0)</f>
        <v>226.8368198</v>
      </c>
      <c r="D166" s="14">
        <f>D165*(1+'Données de lobjectif'!$B$14)+C166</f>
        <v>86803.95247</v>
      </c>
      <c r="E166" s="15">
        <f>(1+'Données de lobjectif'!$B$14)^('Données de lobjectif'!$B$5*12-B166)</f>
        <v>1.526330598</v>
      </c>
    </row>
    <row r="167">
      <c r="A167" s="16"/>
      <c r="B167" s="13">
        <v>166.0</v>
      </c>
      <c r="C167" s="14">
        <f>IF(B167/12&lt;='Données de lobjectif'!$B$5,'Données de lobjectif'!$B$13,0)</f>
        <v>226.8368198</v>
      </c>
      <c r="D167" s="14">
        <f>D166*(1+'Données de lobjectif'!$B$14)+C167</f>
        <v>87521.59146</v>
      </c>
      <c r="E167" s="15">
        <f>(1+'Données de lobjectif'!$B$14)^('Données de lobjectif'!$B$5*12-B167)</f>
        <v>1.517749024</v>
      </c>
    </row>
    <row r="168">
      <c r="A168" s="16"/>
      <c r="B168" s="13">
        <v>167.0</v>
      </c>
      <c r="C168" s="14">
        <f>IF(B168/12&lt;='Données de lobjectif'!$B$5,'Données de lobjectif'!$B$13,0)</f>
        <v>226.8368198</v>
      </c>
      <c r="D168" s="14">
        <f>D167*(1+'Données de lobjectif'!$B$14)+C168</f>
        <v>88243.28808</v>
      </c>
      <c r="E168" s="15">
        <f>(1+'Données de lobjectif'!$B$14)^('Données de lobjectif'!$B$5*12-B168)</f>
        <v>1.509215699</v>
      </c>
    </row>
    <row r="169">
      <c r="A169" s="17"/>
      <c r="B169" s="13">
        <v>168.0</v>
      </c>
      <c r="C169" s="14">
        <f>IF(B169/12&lt;='Données de lobjectif'!$B$5,'Données de lobjectif'!$B$13,0)</f>
        <v>226.8368198</v>
      </c>
      <c r="D169" s="14">
        <f>D168*(1+'Données de lobjectif'!$B$14)+C169</f>
        <v>88969.06528</v>
      </c>
      <c r="E169" s="15">
        <f>(1+'Données de lobjectif'!$B$14)^('Données de lobjectif'!$B$5*12-B169)</f>
        <v>1.500730352</v>
      </c>
    </row>
    <row r="170">
      <c r="A170" s="12">
        <v>15.0</v>
      </c>
      <c r="B170" s="13">
        <v>169.0</v>
      </c>
      <c r="C170" s="14">
        <f>IF(B170/12&lt;='Données de lobjectif'!$B$5,'Données de lobjectif'!$B$13,0)</f>
        <v>226.8368198</v>
      </c>
      <c r="D170" s="14">
        <f>D169*(1+'Données de lobjectif'!$B$14)+C170</f>
        <v>89698.94613</v>
      </c>
      <c r="E170" s="15">
        <f>(1+'Données de lobjectif'!$B$14)^('Données de lobjectif'!$B$5*12-B170)</f>
        <v>1.492292712</v>
      </c>
    </row>
    <row r="171">
      <c r="A171" s="16"/>
      <c r="B171" s="13">
        <v>170.0</v>
      </c>
      <c r="C171" s="14">
        <f>IF(B171/12&lt;='Données de lobjectif'!$B$5,'Données de lobjectif'!$B$13,0)</f>
        <v>226.8368198</v>
      </c>
      <c r="D171" s="14">
        <f>D170*(1+'Données de lobjectif'!$B$14)+C171</f>
        <v>90432.95383</v>
      </c>
      <c r="E171" s="15">
        <f>(1+'Données de lobjectif'!$B$14)^('Données de lobjectif'!$B$5*12-B171)</f>
        <v>1.483902511</v>
      </c>
    </row>
    <row r="172">
      <c r="A172" s="16"/>
      <c r="B172" s="13">
        <v>171.0</v>
      </c>
      <c r="C172" s="14">
        <f>IF(B172/12&lt;='Données de lobjectif'!$B$5,'Données de lobjectif'!$B$13,0)</f>
        <v>226.8368198</v>
      </c>
      <c r="D172" s="14">
        <f>D171*(1+'Données de lobjectif'!$B$14)+C172</f>
        <v>91171.11172</v>
      </c>
      <c r="E172" s="15">
        <f>(1+'Données de lobjectif'!$B$14)^('Données de lobjectif'!$B$5*12-B172)</f>
        <v>1.475559484</v>
      </c>
    </row>
    <row r="173">
      <c r="A173" s="16"/>
      <c r="B173" s="13">
        <v>172.0</v>
      </c>
      <c r="C173" s="14">
        <f>IF(B173/12&lt;='Données de lobjectif'!$B$5,'Données de lobjectif'!$B$13,0)</f>
        <v>226.8368198</v>
      </c>
      <c r="D173" s="14">
        <f>D172*(1+'Données de lobjectif'!$B$14)+C173</f>
        <v>91913.44326</v>
      </c>
      <c r="E173" s="15">
        <f>(1+'Données de lobjectif'!$B$14)^('Données de lobjectif'!$B$5*12-B173)</f>
        <v>1.467263363</v>
      </c>
    </row>
    <row r="174">
      <c r="A174" s="16"/>
      <c r="B174" s="13">
        <v>173.0</v>
      </c>
      <c r="C174" s="14">
        <f>IF(B174/12&lt;='Données de lobjectif'!$B$5,'Données de lobjectif'!$B$13,0)</f>
        <v>226.8368198</v>
      </c>
      <c r="D174" s="14">
        <f>D173*(1+'Données de lobjectif'!$B$14)+C174</f>
        <v>92659.97205</v>
      </c>
      <c r="E174" s="15">
        <f>(1+'Données de lobjectif'!$B$14)^('Données de lobjectif'!$B$5*12-B174)</f>
        <v>1.459013886</v>
      </c>
    </row>
    <row r="175">
      <c r="A175" s="16"/>
      <c r="B175" s="13">
        <v>174.0</v>
      </c>
      <c r="C175" s="14">
        <f>IF(B175/12&lt;='Données de lobjectif'!$B$5,'Données de lobjectif'!$B$13,0)</f>
        <v>226.8368198</v>
      </c>
      <c r="D175" s="14">
        <f>D174*(1+'Données de lobjectif'!$B$14)+C175</f>
        <v>93410.72183</v>
      </c>
      <c r="E175" s="15">
        <f>(1+'Données de lobjectif'!$B$14)^('Données de lobjectif'!$B$5*12-B175)</f>
        <v>1.450810791</v>
      </c>
    </row>
    <row r="176">
      <c r="A176" s="16"/>
      <c r="B176" s="13">
        <v>175.0</v>
      </c>
      <c r="C176" s="14">
        <f>IF(B176/12&lt;='Données de lobjectif'!$B$5,'Données de lobjectif'!$B$13,0)</f>
        <v>226.8368198</v>
      </c>
      <c r="D176" s="14">
        <f>D175*(1+'Données de lobjectif'!$B$14)+C176</f>
        <v>94165.71645</v>
      </c>
      <c r="E176" s="15">
        <f>(1+'Données de lobjectif'!$B$14)^('Données de lobjectif'!$B$5*12-B176)</f>
        <v>1.442653817</v>
      </c>
    </row>
    <row r="177">
      <c r="A177" s="16"/>
      <c r="B177" s="13">
        <v>176.0</v>
      </c>
      <c r="C177" s="14">
        <f>IF(B177/12&lt;='Données de lobjectif'!$B$5,'Données de lobjectif'!$B$13,0)</f>
        <v>226.8368198</v>
      </c>
      <c r="D177" s="14">
        <f>D176*(1+'Données de lobjectif'!$B$14)+C177</f>
        <v>94924.97992</v>
      </c>
      <c r="E177" s="15">
        <f>(1+'Données de lobjectif'!$B$14)^('Données de lobjectif'!$B$5*12-B177)</f>
        <v>1.434542704</v>
      </c>
    </row>
    <row r="178">
      <c r="A178" s="16"/>
      <c r="B178" s="13">
        <v>177.0</v>
      </c>
      <c r="C178" s="14">
        <f>IF(B178/12&lt;='Données de lobjectif'!$B$5,'Données de lobjectif'!$B$13,0)</f>
        <v>226.8368198</v>
      </c>
      <c r="D178" s="14">
        <f>D177*(1+'Données de lobjectif'!$B$14)+C178</f>
        <v>95688.53638</v>
      </c>
      <c r="E178" s="15">
        <f>(1+'Données de lobjectif'!$B$14)^('Données de lobjectif'!$B$5*12-B178)</f>
        <v>1.426477194</v>
      </c>
    </row>
    <row r="179">
      <c r="A179" s="16"/>
      <c r="B179" s="13">
        <v>178.0</v>
      </c>
      <c r="C179" s="14">
        <f>IF(B179/12&lt;='Données de lobjectif'!$B$5,'Données de lobjectif'!$B$13,0)</f>
        <v>226.8368198</v>
      </c>
      <c r="D179" s="14">
        <f>D178*(1+'Données de lobjectif'!$B$14)+C179</f>
        <v>96456.41009</v>
      </c>
      <c r="E179" s="15">
        <f>(1+'Données de lobjectif'!$B$14)^('Données de lobjectif'!$B$5*12-B179)</f>
        <v>1.418457032</v>
      </c>
    </row>
    <row r="180">
      <c r="A180" s="16"/>
      <c r="B180" s="13">
        <v>179.0</v>
      </c>
      <c r="C180" s="14">
        <f>IF(B180/12&lt;='Données de lobjectif'!$B$5,'Données de lobjectif'!$B$13,0)</f>
        <v>226.8368198</v>
      </c>
      <c r="D180" s="14">
        <f>D179*(1+'Données de lobjectif'!$B$14)+C180</f>
        <v>97228.62548</v>
      </c>
      <c r="E180" s="15">
        <f>(1+'Données de lobjectif'!$B$14)^('Données de lobjectif'!$B$5*12-B180)</f>
        <v>1.410481962</v>
      </c>
    </row>
    <row r="181">
      <c r="A181" s="17"/>
      <c r="B181" s="13">
        <v>180.0</v>
      </c>
      <c r="C181" s="14">
        <f>IF(B181/12&lt;='Données de lobjectif'!$B$5,'Données de lobjectif'!$B$13,0)</f>
        <v>226.8368198</v>
      </c>
      <c r="D181" s="14">
        <f>D180*(1+'Données de lobjectif'!$B$14)+C181</f>
        <v>98005.20708</v>
      </c>
      <c r="E181" s="15">
        <f>(1+'Données de lobjectif'!$B$14)^('Données de lobjectif'!$B$5*12-B181)</f>
        <v>1.402551731</v>
      </c>
    </row>
    <row r="182">
      <c r="A182" s="12">
        <v>16.0</v>
      </c>
      <c r="B182" s="13">
        <v>181.0</v>
      </c>
      <c r="C182" s="14">
        <f>IF(B182/12&lt;='Données de lobjectif'!$B$5,'Données de lobjectif'!$B$13,0)</f>
        <v>226.8368198</v>
      </c>
      <c r="D182" s="14">
        <f>D181*(1+'Données de lobjectif'!$B$14)+C182</f>
        <v>98786.17959</v>
      </c>
      <c r="E182" s="15">
        <f>(1+'Données de lobjectif'!$B$14)^('Données de lobjectif'!$B$5*12-B182)</f>
        <v>1.394666086</v>
      </c>
    </row>
    <row r="183">
      <c r="A183" s="16"/>
      <c r="B183" s="13">
        <v>182.0</v>
      </c>
      <c r="C183" s="14">
        <f>IF(B183/12&lt;='Données de lobjectif'!$B$5,'Données de lobjectif'!$B$13,0)</f>
        <v>226.8368198</v>
      </c>
      <c r="D183" s="14">
        <f>D182*(1+'Données de lobjectif'!$B$14)+C183</f>
        <v>99571.56783</v>
      </c>
      <c r="E183" s="15">
        <f>(1+'Données de lobjectif'!$B$14)^('Données de lobjectif'!$B$5*12-B183)</f>
        <v>1.386824777</v>
      </c>
    </row>
    <row r="184">
      <c r="A184" s="16"/>
      <c r="B184" s="13">
        <v>183.0</v>
      </c>
      <c r="C184" s="14">
        <f>IF(B184/12&lt;='Données de lobjectif'!$B$5,'Données de lobjectif'!$B$13,0)</f>
        <v>226.8368198</v>
      </c>
      <c r="D184" s="14">
        <f>D183*(1+'Données de lobjectif'!$B$14)+C184</f>
        <v>100361.3968</v>
      </c>
      <c r="E184" s="15">
        <f>(1+'Données de lobjectif'!$B$14)^('Données de lobjectif'!$B$5*12-B184)</f>
        <v>1.379027555</v>
      </c>
    </row>
    <row r="185">
      <c r="A185" s="16"/>
      <c r="B185" s="13">
        <v>184.0</v>
      </c>
      <c r="C185" s="14">
        <f>IF(B185/12&lt;='Données de lobjectif'!$B$5,'Données de lobjectif'!$B$13,0)</f>
        <v>226.8368198</v>
      </c>
      <c r="D185" s="14">
        <f>D184*(1+'Données de lobjectif'!$B$14)+C185</f>
        <v>101155.6915</v>
      </c>
      <c r="E185" s="15">
        <f>(1+'Données de lobjectif'!$B$14)^('Données de lobjectif'!$B$5*12-B185)</f>
        <v>1.371274171</v>
      </c>
    </row>
    <row r="186">
      <c r="A186" s="16"/>
      <c r="B186" s="13">
        <v>185.0</v>
      </c>
      <c r="C186" s="14">
        <f>IF(B186/12&lt;='Données de lobjectif'!$B$5,'Données de lobjectif'!$B$13,0)</f>
        <v>226.8368198</v>
      </c>
      <c r="D186" s="14">
        <f>D185*(1+'Données de lobjectif'!$B$14)+C186</f>
        <v>101954.4773</v>
      </c>
      <c r="E186" s="15">
        <f>(1+'Données de lobjectif'!$B$14)^('Données de lobjectif'!$B$5*12-B186)</f>
        <v>1.36356438</v>
      </c>
    </row>
    <row r="187">
      <c r="A187" s="16"/>
      <c r="B187" s="13">
        <v>186.0</v>
      </c>
      <c r="C187" s="14">
        <f>IF(B187/12&lt;='Données de lobjectif'!$B$5,'Données de lobjectif'!$B$13,0)</f>
        <v>226.8368198</v>
      </c>
      <c r="D187" s="14">
        <f>D186*(1+'Données de lobjectif'!$B$14)+C187</f>
        <v>102757.7796</v>
      </c>
      <c r="E187" s="15">
        <f>(1+'Données de lobjectif'!$B$14)^('Données de lobjectif'!$B$5*12-B187)</f>
        <v>1.355897936</v>
      </c>
    </row>
    <row r="188">
      <c r="A188" s="16"/>
      <c r="B188" s="13">
        <v>187.0</v>
      </c>
      <c r="C188" s="14">
        <f>IF(B188/12&lt;='Données de lobjectif'!$B$5,'Données de lobjectif'!$B$13,0)</f>
        <v>226.8368198</v>
      </c>
      <c r="D188" s="14">
        <f>D187*(1+'Données de lobjectif'!$B$14)+C188</f>
        <v>103565.6238</v>
      </c>
      <c r="E188" s="15">
        <f>(1+'Données de lobjectif'!$B$14)^('Données de lobjectif'!$B$5*12-B188)</f>
        <v>1.348274595</v>
      </c>
    </row>
    <row r="189">
      <c r="A189" s="16"/>
      <c r="B189" s="13">
        <v>188.0</v>
      </c>
      <c r="C189" s="14">
        <f>IF(B189/12&lt;='Données de lobjectif'!$B$5,'Données de lobjectif'!$B$13,0)</f>
        <v>226.8368198</v>
      </c>
      <c r="D189" s="14">
        <f>D188*(1+'Données de lobjectif'!$B$14)+C189</f>
        <v>104378.0357</v>
      </c>
      <c r="E189" s="15">
        <f>(1+'Données de lobjectif'!$B$14)^('Données de lobjectif'!$B$5*12-B189)</f>
        <v>1.340694116</v>
      </c>
    </row>
    <row r="190">
      <c r="A190" s="16"/>
      <c r="B190" s="13">
        <v>189.0</v>
      </c>
      <c r="C190" s="14">
        <f>IF(B190/12&lt;='Données de lobjectif'!$B$5,'Données de lobjectif'!$B$13,0)</f>
        <v>226.8368198</v>
      </c>
      <c r="D190" s="14">
        <f>D189*(1+'Données de lobjectif'!$B$14)+C190</f>
        <v>105195.0412</v>
      </c>
      <c r="E190" s="15">
        <f>(1+'Données de lobjectif'!$B$14)^('Données de lobjectif'!$B$5*12-B190)</f>
        <v>1.333156257</v>
      </c>
    </row>
    <row r="191">
      <c r="A191" s="16"/>
      <c r="B191" s="13">
        <v>190.0</v>
      </c>
      <c r="C191" s="14">
        <f>IF(B191/12&lt;='Données de lobjectif'!$B$5,'Données de lobjectif'!$B$13,0)</f>
        <v>226.8368198</v>
      </c>
      <c r="D191" s="14">
        <f>D190*(1+'Données de lobjectif'!$B$14)+C191</f>
        <v>106016.666</v>
      </c>
      <c r="E191" s="15">
        <f>(1+'Données de lobjectif'!$B$14)^('Données de lobjectif'!$B$5*12-B191)</f>
        <v>1.325660778</v>
      </c>
    </row>
    <row r="192">
      <c r="A192" s="16"/>
      <c r="B192" s="13">
        <v>191.0</v>
      </c>
      <c r="C192" s="14">
        <f>IF(B192/12&lt;='Données de lobjectif'!$B$5,'Données de lobjectif'!$B$13,0)</f>
        <v>226.8368198</v>
      </c>
      <c r="D192" s="14">
        <f>D191*(1+'Données de lobjectif'!$B$14)+C192</f>
        <v>106842.9365</v>
      </c>
      <c r="E192" s="15">
        <f>(1+'Données de lobjectif'!$B$14)^('Données de lobjectif'!$B$5*12-B192)</f>
        <v>1.318207441</v>
      </c>
    </row>
    <row r="193">
      <c r="A193" s="17"/>
      <c r="B193" s="13">
        <v>192.0</v>
      </c>
      <c r="C193" s="14">
        <f>IF(B193/12&lt;='Données de lobjectif'!$B$5,'Données de lobjectif'!$B$13,0)</f>
        <v>226.8368198</v>
      </c>
      <c r="D193" s="14">
        <f>D192*(1+'Données de lobjectif'!$B$14)+C193</f>
        <v>107673.8788</v>
      </c>
      <c r="E193" s="15">
        <f>(1+'Données de lobjectif'!$B$14)^('Données de lobjectif'!$B$5*12-B193)</f>
        <v>1.31079601</v>
      </c>
    </row>
    <row r="194">
      <c r="A194" s="12">
        <v>17.0</v>
      </c>
      <c r="B194" s="13">
        <v>193.0</v>
      </c>
      <c r="C194" s="14">
        <f>IF(B194/12&lt;='Données de lobjectif'!$B$5,'Données de lobjectif'!$B$13,0)</f>
        <v>226.8368198</v>
      </c>
      <c r="D194" s="14">
        <f>D193*(1+'Données de lobjectif'!$B$14)+C194</f>
        <v>108509.5194</v>
      </c>
      <c r="E194" s="15">
        <f>(1+'Données de lobjectif'!$B$14)^('Données de lobjectif'!$B$5*12-B194)</f>
        <v>1.303426248</v>
      </c>
    </row>
    <row r="195">
      <c r="A195" s="16"/>
      <c r="B195" s="13">
        <v>194.0</v>
      </c>
      <c r="C195" s="14">
        <f>IF(B195/12&lt;='Données de lobjectif'!$B$5,'Données de lobjectif'!$B$13,0)</f>
        <v>226.8368198</v>
      </c>
      <c r="D195" s="14">
        <f>D194*(1+'Données de lobjectif'!$B$14)+C195</f>
        <v>109349.8848</v>
      </c>
      <c r="E195" s="15">
        <f>(1+'Données de lobjectif'!$B$14)^('Données de lobjectif'!$B$5*12-B195)</f>
        <v>1.296097922</v>
      </c>
    </row>
    <row r="196">
      <c r="A196" s="16"/>
      <c r="B196" s="13">
        <v>195.0</v>
      </c>
      <c r="C196" s="14">
        <f>IF(B196/12&lt;='Données de lobjectif'!$B$5,'Données de lobjectif'!$B$13,0)</f>
        <v>226.8368198</v>
      </c>
      <c r="D196" s="14">
        <f>D195*(1+'Données de lobjectif'!$B$14)+C196</f>
        <v>110195.0018</v>
      </c>
      <c r="E196" s="15">
        <f>(1+'Données de lobjectif'!$B$14)^('Données de lobjectif'!$B$5*12-B196)</f>
        <v>1.288810799</v>
      </c>
    </row>
    <row r="197">
      <c r="A197" s="16"/>
      <c r="B197" s="13">
        <v>196.0</v>
      </c>
      <c r="C197" s="14">
        <f>IF(B197/12&lt;='Données de lobjectif'!$B$5,'Données de lobjectif'!$B$13,0)</f>
        <v>226.8368198</v>
      </c>
      <c r="D197" s="14">
        <f>D196*(1+'Données de lobjectif'!$B$14)+C197</f>
        <v>111044.8972</v>
      </c>
      <c r="E197" s="15">
        <f>(1+'Données de lobjectif'!$B$14)^('Données de lobjectif'!$B$5*12-B197)</f>
        <v>1.281564646</v>
      </c>
    </row>
    <row r="198">
      <c r="A198" s="16"/>
      <c r="B198" s="13">
        <v>197.0</v>
      </c>
      <c r="C198" s="14">
        <f>IF(B198/12&lt;='Données de lobjectif'!$B$5,'Données de lobjectif'!$B$13,0)</f>
        <v>226.8368198</v>
      </c>
      <c r="D198" s="14">
        <f>D197*(1+'Données de lobjectif'!$B$14)+C198</f>
        <v>111899.598</v>
      </c>
      <c r="E198" s="15">
        <f>(1+'Données de lobjectif'!$B$14)^('Données de lobjectif'!$B$5*12-B198)</f>
        <v>1.274359234</v>
      </c>
    </row>
    <row r="199">
      <c r="A199" s="16"/>
      <c r="B199" s="13">
        <v>198.0</v>
      </c>
      <c r="C199" s="14">
        <f>IF(B199/12&lt;='Données de lobjectif'!$B$5,'Données de lobjectif'!$B$13,0)</f>
        <v>226.8368198</v>
      </c>
      <c r="D199" s="14">
        <f>D198*(1+'Données de lobjectif'!$B$14)+C199</f>
        <v>112759.1314</v>
      </c>
      <c r="E199" s="15">
        <f>(1+'Données de lobjectif'!$B$14)^('Données de lobjectif'!$B$5*12-B199)</f>
        <v>1.267194333</v>
      </c>
    </row>
    <row r="200">
      <c r="A200" s="16"/>
      <c r="B200" s="13">
        <v>199.0</v>
      </c>
      <c r="C200" s="14">
        <f>IF(B200/12&lt;='Données de lobjectif'!$B$5,'Données de lobjectif'!$B$13,0)</f>
        <v>226.8368198</v>
      </c>
      <c r="D200" s="14">
        <f>D199*(1+'Données de lobjectif'!$B$14)+C200</f>
        <v>113623.5247</v>
      </c>
      <c r="E200" s="15">
        <f>(1+'Données de lobjectif'!$B$14)^('Données de lobjectif'!$B$5*12-B200)</f>
        <v>1.260069715</v>
      </c>
    </row>
    <row r="201">
      <c r="A201" s="16"/>
      <c r="B201" s="13">
        <v>200.0</v>
      </c>
      <c r="C201" s="14">
        <f>IF(B201/12&lt;='Données de lobjectif'!$B$5,'Données de lobjectif'!$B$13,0)</f>
        <v>226.8368198</v>
      </c>
      <c r="D201" s="14">
        <f>D200*(1+'Données de lobjectif'!$B$14)+C201</f>
        <v>114492.8055</v>
      </c>
      <c r="E201" s="15">
        <f>(1+'Données de lobjectif'!$B$14)^('Données de lobjectif'!$B$5*12-B201)</f>
        <v>1.252985155</v>
      </c>
    </row>
    <row r="202">
      <c r="A202" s="16"/>
      <c r="B202" s="13">
        <v>201.0</v>
      </c>
      <c r="C202" s="14">
        <f>IF(B202/12&lt;='Données de lobjectif'!$B$5,'Données de lobjectif'!$B$13,0)</f>
        <v>226.8368198</v>
      </c>
      <c r="D202" s="14">
        <f>D201*(1+'Données de lobjectif'!$B$14)+C202</f>
        <v>115367.0013</v>
      </c>
      <c r="E202" s="15">
        <f>(1+'Données de lobjectif'!$B$14)^('Données de lobjectif'!$B$5*12-B202)</f>
        <v>1.245940427</v>
      </c>
    </row>
    <row r="203">
      <c r="A203" s="16"/>
      <c r="B203" s="13">
        <v>202.0</v>
      </c>
      <c r="C203" s="14">
        <f>IF(B203/12&lt;='Données de lobjectif'!$B$5,'Données de lobjectif'!$B$13,0)</f>
        <v>226.8368198</v>
      </c>
      <c r="D203" s="14">
        <f>D202*(1+'Données de lobjectif'!$B$14)+C203</f>
        <v>116246.1399</v>
      </c>
      <c r="E203" s="15">
        <f>(1+'Données de lobjectif'!$B$14)^('Données de lobjectif'!$B$5*12-B203)</f>
        <v>1.238935306</v>
      </c>
    </row>
    <row r="204">
      <c r="A204" s="16"/>
      <c r="B204" s="13">
        <v>203.0</v>
      </c>
      <c r="C204" s="14">
        <f>IF(B204/12&lt;='Données de lobjectif'!$B$5,'Données de lobjectif'!$B$13,0)</f>
        <v>226.8368198</v>
      </c>
      <c r="D204" s="14">
        <f>D203*(1+'Données de lobjectif'!$B$14)+C204</f>
        <v>117130.2493</v>
      </c>
      <c r="E204" s="15">
        <f>(1+'Données de lobjectif'!$B$14)^('Données de lobjectif'!$B$5*12-B204)</f>
        <v>1.231969571</v>
      </c>
    </row>
    <row r="205">
      <c r="A205" s="17"/>
      <c r="B205" s="13">
        <v>204.0</v>
      </c>
      <c r="C205" s="14">
        <f>IF(B205/12&lt;='Données de lobjectif'!$B$5,'Données de lobjectif'!$B$13,0)</f>
        <v>226.8368198</v>
      </c>
      <c r="D205" s="14">
        <f>D204*(1+'Données de lobjectif'!$B$14)+C205</f>
        <v>118019.3576</v>
      </c>
      <c r="E205" s="15">
        <f>(1+'Données de lobjectif'!$B$14)^('Données de lobjectif'!$B$5*12-B205)</f>
        <v>1.225043</v>
      </c>
    </row>
    <row r="206">
      <c r="A206" s="12">
        <v>18.0</v>
      </c>
      <c r="B206" s="13">
        <v>205.0</v>
      </c>
      <c r="C206" s="14">
        <f>IF(B206/12&lt;='Données de lobjectif'!$B$5,'Données de lobjectif'!$B$13,0)</f>
        <v>226.8368198</v>
      </c>
      <c r="D206" s="14">
        <f>D205*(1+'Données de lobjectif'!$B$14)+C206</f>
        <v>118913.493</v>
      </c>
      <c r="E206" s="15">
        <f>(1+'Données de lobjectif'!$B$14)^('Données de lobjectif'!$B$5*12-B206)</f>
        <v>1.218155372</v>
      </c>
    </row>
    <row r="207">
      <c r="A207" s="16"/>
      <c r="B207" s="13">
        <v>206.0</v>
      </c>
      <c r="C207" s="14">
        <f>IF(B207/12&lt;='Données de lobjectif'!$B$5,'Données de lobjectif'!$B$13,0)</f>
        <v>226.8368198</v>
      </c>
      <c r="D207" s="14">
        <f>D206*(1+'Données de lobjectif'!$B$14)+C207</f>
        <v>119812.684</v>
      </c>
      <c r="E207" s="15">
        <f>(1+'Données de lobjectif'!$B$14)^('Données de lobjectif'!$B$5*12-B207)</f>
        <v>1.21130647</v>
      </c>
    </row>
    <row r="208">
      <c r="A208" s="16"/>
      <c r="B208" s="13">
        <v>207.0</v>
      </c>
      <c r="C208" s="14">
        <f>IF(B208/12&lt;='Données de lobjectif'!$B$5,'Données de lobjectif'!$B$13,0)</f>
        <v>226.8368198</v>
      </c>
      <c r="D208" s="14">
        <f>D207*(1+'Données de lobjectif'!$B$14)+C208</f>
        <v>120716.9591</v>
      </c>
      <c r="E208" s="15">
        <f>(1+'Données de lobjectif'!$B$14)^('Données de lobjectif'!$B$5*12-B208)</f>
        <v>1.204496074</v>
      </c>
    </row>
    <row r="209">
      <c r="A209" s="16"/>
      <c r="B209" s="13">
        <v>208.0</v>
      </c>
      <c r="C209" s="14">
        <f>IF(B209/12&lt;='Données de lobjectif'!$B$5,'Données de lobjectif'!$B$13,0)</f>
        <v>226.8368198</v>
      </c>
      <c r="D209" s="14">
        <f>D208*(1+'Données de lobjectif'!$B$14)+C209</f>
        <v>121626.3472</v>
      </c>
      <c r="E209" s="15">
        <f>(1+'Données de lobjectif'!$B$14)^('Données de lobjectif'!$B$5*12-B209)</f>
        <v>1.197723968</v>
      </c>
    </row>
    <row r="210">
      <c r="A210" s="16"/>
      <c r="B210" s="13">
        <v>209.0</v>
      </c>
      <c r="C210" s="14">
        <f>IF(B210/12&lt;='Données de lobjectif'!$B$5,'Données de lobjectif'!$B$13,0)</f>
        <v>226.8368198</v>
      </c>
      <c r="D210" s="14">
        <f>D209*(1+'Données de lobjectif'!$B$14)+C210</f>
        <v>122540.8771</v>
      </c>
      <c r="E210" s="15">
        <f>(1+'Données de lobjectif'!$B$14)^('Données de lobjectif'!$B$5*12-B210)</f>
        <v>1.190989938</v>
      </c>
    </row>
    <row r="211">
      <c r="A211" s="16"/>
      <c r="B211" s="13">
        <v>210.0</v>
      </c>
      <c r="C211" s="14">
        <f>IF(B211/12&lt;='Données de lobjectif'!$B$5,'Données de lobjectif'!$B$13,0)</f>
        <v>226.8368198</v>
      </c>
      <c r="D211" s="14">
        <f>D210*(1+'Données de lobjectif'!$B$14)+C211</f>
        <v>123460.5778</v>
      </c>
      <c r="E211" s="15">
        <f>(1+'Données de lobjectif'!$B$14)^('Données de lobjectif'!$B$5*12-B211)</f>
        <v>1.184293769</v>
      </c>
    </row>
    <row r="212">
      <c r="A212" s="16"/>
      <c r="B212" s="13">
        <v>211.0</v>
      </c>
      <c r="C212" s="14">
        <f>IF(B212/12&lt;='Données de lobjectif'!$B$5,'Données de lobjectif'!$B$13,0)</f>
        <v>226.8368198</v>
      </c>
      <c r="D212" s="14">
        <f>D211*(1+'Données de lobjectif'!$B$14)+C212</f>
        <v>124385.4787</v>
      </c>
      <c r="E212" s="15">
        <f>(1+'Données de lobjectif'!$B$14)^('Données de lobjectif'!$B$5*12-B212)</f>
        <v>1.177635248</v>
      </c>
    </row>
    <row r="213">
      <c r="A213" s="16"/>
      <c r="B213" s="13">
        <v>212.0</v>
      </c>
      <c r="C213" s="14">
        <f>IF(B213/12&lt;='Données de lobjectif'!$B$5,'Données de lobjectif'!$B$13,0)</f>
        <v>226.8368198</v>
      </c>
      <c r="D213" s="14">
        <f>D212*(1+'Données de lobjectif'!$B$14)+C213</f>
        <v>125315.6091</v>
      </c>
      <c r="E213" s="15">
        <f>(1+'Données de lobjectif'!$B$14)^('Données de lobjectif'!$B$5*12-B213)</f>
        <v>1.171014164</v>
      </c>
    </row>
    <row r="214">
      <c r="A214" s="16"/>
      <c r="B214" s="13">
        <v>213.0</v>
      </c>
      <c r="C214" s="14">
        <f>IF(B214/12&lt;='Données de lobjectif'!$B$5,'Données de lobjectif'!$B$13,0)</f>
        <v>226.8368198</v>
      </c>
      <c r="D214" s="14">
        <f>D213*(1+'Données de lobjectif'!$B$14)+C214</f>
        <v>126250.9986</v>
      </c>
      <c r="E214" s="15">
        <f>(1+'Données de lobjectif'!$B$14)^('Données de lobjectif'!$B$5*12-B214)</f>
        <v>1.164430305</v>
      </c>
    </row>
    <row r="215">
      <c r="A215" s="16"/>
      <c r="B215" s="13">
        <v>214.0</v>
      </c>
      <c r="C215" s="14">
        <f>IF(B215/12&lt;='Données de lobjectif'!$B$5,'Données de lobjectif'!$B$13,0)</f>
        <v>226.8368198</v>
      </c>
      <c r="D215" s="14">
        <f>D214*(1+'Données de lobjectif'!$B$14)+C215</f>
        <v>127191.6769</v>
      </c>
      <c r="E215" s="15">
        <f>(1+'Données de lobjectif'!$B$14)^('Données de lobjectif'!$B$5*12-B215)</f>
        <v>1.157883464</v>
      </c>
    </row>
    <row r="216">
      <c r="A216" s="16"/>
      <c r="B216" s="13">
        <v>215.0</v>
      </c>
      <c r="C216" s="14">
        <f>IF(B216/12&lt;='Données de lobjectif'!$B$5,'Données de lobjectif'!$B$13,0)</f>
        <v>226.8368198</v>
      </c>
      <c r="D216" s="14">
        <f>D215*(1+'Données de lobjectif'!$B$14)+C216</f>
        <v>128137.674</v>
      </c>
      <c r="E216" s="15">
        <f>(1+'Données de lobjectif'!$B$14)^('Données de lobjectif'!$B$5*12-B216)</f>
        <v>1.151373431</v>
      </c>
    </row>
    <row r="217">
      <c r="A217" s="17"/>
      <c r="B217" s="13">
        <v>216.0</v>
      </c>
      <c r="C217" s="14">
        <f>IF(B217/12&lt;='Données de lobjectif'!$B$5,'Données de lobjectif'!$B$13,0)</f>
        <v>226.8368198</v>
      </c>
      <c r="D217" s="14">
        <f>D216*(1+'Données de lobjectif'!$B$14)+C217</f>
        <v>129089.0198</v>
      </c>
      <c r="E217" s="15">
        <f>(1+'Données de lobjectif'!$B$14)^('Données de lobjectif'!$B$5*12-B217)</f>
        <v>1.1449</v>
      </c>
    </row>
    <row r="218">
      <c r="A218" s="12">
        <v>19.0</v>
      </c>
      <c r="B218" s="13">
        <v>217.0</v>
      </c>
      <c r="C218" s="14">
        <f>IF(B218/12&lt;='Données de lobjectif'!$B$5,'Données de lobjectif'!$B$13,0)</f>
        <v>226.8368198</v>
      </c>
      <c r="D218" s="14">
        <f>D217*(1+'Données de lobjectif'!$B$14)+C218</f>
        <v>130045.7447</v>
      </c>
      <c r="E218" s="15">
        <f>(1+'Données de lobjectif'!$B$14)^('Données de lobjectif'!$B$5*12-B218)</f>
        <v>1.138462965</v>
      </c>
    </row>
    <row r="219">
      <c r="A219" s="16"/>
      <c r="B219" s="13">
        <v>218.0</v>
      </c>
      <c r="C219" s="14">
        <f>IF(B219/12&lt;='Données de lobjectif'!$B$5,'Données de lobjectif'!$B$13,0)</f>
        <v>226.8368198</v>
      </c>
      <c r="D219" s="14">
        <f>D218*(1+'Données de lobjectif'!$B$14)+C219</f>
        <v>131007.8791</v>
      </c>
      <c r="E219" s="15">
        <f>(1+'Données de lobjectif'!$B$14)^('Données de lobjectif'!$B$5*12-B219)</f>
        <v>1.132062121</v>
      </c>
    </row>
    <row r="220">
      <c r="A220" s="16"/>
      <c r="B220" s="13">
        <v>219.0</v>
      </c>
      <c r="C220" s="14">
        <f>IF(B220/12&lt;='Données de lobjectif'!$B$5,'Données de lobjectif'!$B$13,0)</f>
        <v>226.8368198</v>
      </c>
      <c r="D220" s="14">
        <f>D219*(1+'Données de lobjectif'!$B$14)+C220</f>
        <v>131975.4535</v>
      </c>
      <c r="E220" s="15">
        <f>(1+'Données de lobjectif'!$B$14)^('Données de lobjectif'!$B$5*12-B220)</f>
        <v>1.125697265</v>
      </c>
    </row>
    <row r="221">
      <c r="A221" s="16"/>
      <c r="B221" s="13">
        <v>220.0</v>
      </c>
      <c r="C221" s="14">
        <f>IF(B221/12&lt;='Données de lobjectif'!$B$5,'Données de lobjectif'!$B$13,0)</f>
        <v>226.8368198</v>
      </c>
      <c r="D221" s="14">
        <f>D220*(1+'Données de lobjectif'!$B$14)+C221</f>
        <v>132948.4987</v>
      </c>
      <c r="E221" s="15">
        <f>(1+'Données de lobjectif'!$B$14)^('Données de lobjectif'!$B$5*12-B221)</f>
        <v>1.119368195</v>
      </c>
    </row>
    <row r="222">
      <c r="A222" s="16"/>
      <c r="B222" s="13">
        <v>221.0</v>
      </c>
      <c r="C222" s="14">
        <f>IF(B222/12&lt;='Données de lobjectif'!$B$5,'Données de lobjectif'!$B$13,0)</f>
        <v>226.8368198</v>
      </c>
      <c r="D222" s="14">
        <f>D221*(1+'Données de lobjectif'!$B$14)+C222</f>
        <v>133927.0457</v>
      </c>
      <c r="E222" s="15">
        <f>(1+'Données de lobjectif'!$B$14)^('Données de lobjectif'!$B$5*12-B222)</f>
        <v>1.113074708</v>
      </c>
    </row>
    <row r="223">
      <c r="A223" s="16"/>
      <c r="B223" s="13">
        <v>222.0</v>
      </c>
      <c r="C223" s="14">
        <f>IF(B223/12&lt;='Données de lobjectif'!$B$5,'Données de lobjectif'!$B$13,0)</f>
        <v>226.8368198</v>
      </c>
      <c r="D223" s="14">
        <f>D222*(1+'Données de lobjectif'!$B$14)+C223</f>
        <v>134911.1255</v>
      </c>
      <c r="E223" s="15">
        <f>(1+'Données de lobjectif'!$B$14)^('Données de lobjectif'!$B$5*12-B223)</f>
        <v>1.106816606</v>
      </c>
    </row>
    <row r="224">
      <c r="A224" s="16"/>
      <c r="B224" s="13">
        <v>223.0</v>
      </c>
      <c r="C224" s="14">
        <f>IF(B224/12&lt;='Données de lobjectif'!$B$5,'Données de lobjectif'!$B$13,0)</f>
        <v>226.8368198</v>
      </c>
      <c r="D224" s="14">
        <f>D223*(1+'Données de lobjectif'!$B$14)+C224</f>
        <v>135900.7694</v>
      </c>
      <c r="E224" s="15">
        <f>(1+'Données de lobjectif'!$B$14)^('Données de lobjectif'!$B$5*12-B224)</f>
        <v>1.10059369</v>
      </c>
    </row>
    <row r="225">
      <c r="A225" s="16"/>
      <c r="B225" s="13">
        <v>224.0</v>
      </c>
      <c r="C225" s="14">
        <f>IF(B225/12&lt;='Données de lobjectif'!$B$5,'Données de lobjectif'!$B$13,0)</f>
        <v>226.8368198</v>
      </c>
      <c r="D225" s="14">
        <f>D224*(1+'Données de lobjectif'!$B$14)+C225</f>
        <v>136896.009</v>
      </c>
      <c r="E225" s="15">
        <f>(1+'Données de lobjectif'!$B$14)^('Données de lobjectif'!$B$5*12-B225)</f>
        <v>1.09440576</v>
      </c>
    </row>
    <row r="226">
      <c r="A226" s="16"/>
      <c r="B226" s="13">
        <v>225.0</v>
      </c>
      <c r="C226" s="14">
        <f>IF(B226/12&lt;='Données de lobjectif'!$B$5,'Données de lobjectif'!$B$13,0)</f>
        <v>226.8368198</v>
      </c>
      <c r="D226" s="14">
        <f>D225*(1+'Données de lobjectif'!$B$14)+C226</f>
        <v>137896.8757</v>
      </c>
      <c r="E226" s="15">
        <f>(1+'Données de lobjectif'!$B$14)^('Données de lobjectif'!$B$5*12-B226)</f>
        <v>1.088252622</v>
      </c>
    </row>
    <row r="227">
      <c r="A227" s="16"/>
      <c r="B227" s="13">
        <v>226.0</v>
      </c>
      <c r="C227" s="14">
        <f>IF(B227/12&lt;='Données de lobjectif'!$B$5,'Données de lobjectif'!$B$13,0)</f>
        <v>226.8368198</v>
      </c>
      <c r="D227" s="14">
        <f>D226*(1+'Données de lobjectif'!$B$14)+C227</f>
        <v>138903.4015</v>
      </c>
      <c r="E227" s="15">
        <f>(1+'Données de lobjectif'!$B$14)^('Données de lobjectif'!$B$5*12-B227)</f>
        <v>1.082134078</v>
      </c>
    </row>
    <row r="228">
      <c r="A228" s="16"/>
      <c r="B228" s="13">
        <v>227.0</v>
      </c>
      <c r="C228" s="14">
        <f>IF(B228/12&lt;='Données de lobjectif'!$B$5,'Données de lobjectif'!$B$13,0)</f>
        <v>226.8368198</v>
      </c>
      <c r="D228" s="14">
        <f>D227*(1+'Données de lobjectif'!$B$14)+C228</f>
        <v>139915.6184</v>
      </c>
      <c r="E228" s="15">
        <f>(1+'Données de lobjectif'!$B$14)^('Données de lobjectif'!$B$5*12-B228)</f>
        <v>1.076049936</v>
      </c>
    </row>
    <row r="229">
      <c r="A229" s="17"/>
      <c r="B229" s="13">
        <v>228.0</v>
      </c>
      <c r="C229" s="14">
        <f>IF(B229/12&lt;='Données de lobjectif'!$B$5,'Données de lobjectif'!$B$13,0)</f>
        <v>226.8368198</v>
      </c>
      <c r="D229" s="14">
        <f>D228*(1+'Données de lobjectif'!$B$14)+C229</f>
        <v>140933.5584</v>
      </c>
      <c r="E229" s="15">
        <f>(1+'Données de lobjectif'!$B$14)^('Données de lobjectif'!$B$5*12-B229)</f>
        <v>1.07</v>
      </c>
    </row>
    <row r="230">
      <c r="A230" s="12">
        <v>20.0</v>
      </c>
      <c r="B230" s="13">
        <v>229.0</v>
      </c>
      <c r="C230" s="14">
        <f>IF(B230/12&lt;='Données de lobjectif'!$B$5,'Données de lobjectif'!$B$13,0)</f>
        <v>226.8368198</v>
      </c>
      <c r="D230" s="14">
        <f>D229*(1+'Données de lobjectif'!$B$14)+C230</f>
        <v>141957.2541</v>
      </c>
      <c r="E230" s="15">
        <f>(1+'Données de lobjectif'!$B$14)^('Données de lobjectif'!$B$5*12-B230)</f>
        <v>1.063984079</v>
      </c>
    </row>
    <row r="231">
      <c r="A231" s="16"/>
      <c r="B231" s="13">
        <v>230.0</v>
      </c>
      <c r="C231" s="14">
        <f>IF(B231/12&lt;='Données de lobjectif'!$B$5,'Données de lobjectif'!$B$13,0)</f>
        <v>226.8368198</v>
      </c>
      <c r="D231" s="14">
        <f>D230*(1+'Données de lobjectif'!$B$14)+C231</f>
        <v>142986.7379</v>
      </c>
      <c r="E231" s="15">
        <f>(1+'Données de lobjectif'!$B$14)^('Données de lobjectif'!$B$5*12-B231)</f>
        <v>1.058001982</v>
      </c>
    </row>
    <row r="232">
      <c r="A232" s="16"/>
      <c r="B232" s="13">
        <v>231.0</v>
      </c>
      <c r="C232" s="14">
        <f>IF(B232/12&lt;='Données de lobjectif'!$B$5,'Données de lobjectif'!$B$13,0)</f>
        <v>226.8368198</v>
      </c>
      <c r="D232" s="14">
        <f>D231*(1+'Données de lobjectif'!$B$14)+C232</f>
        <v>144022.0425</v>
      </c>
      <c r="E232" s="15">
        <f>(1+'Données de lobjectif'!$B$14)^('Données de lobjectif'!$B$5*12-B232)</f>
        <v>1.052053519</v>
      </c>
    </row>
    <row r="233">
      <c r="A233" s="16"/>
      <c r="B233" s="13">
        <v>232.0</v>
      </c>
      <c r="C233" s="14">
        <f>IF(B233/12&lt;='Données de lobjectif'!$B$5,'Données de lobjectif'!$B$13,0)</f>
        <v>226.8368198</v>
      </c>
      <c r="D233" s="14">
        <f>D232*(1+'Données de lobjectif'!$B$14)+C233</f>
        <v>145063.2009</v>
      </c>
      <c r="E233" s="15">
        <f>(1+'Données de lobjectif'!$B$14)^('Données de lobjectif'!$B$5*12-B233)</f>
        <v>1.0461385</v>
      </c>
    </row>
    <row r="234">
      <c r="A234" s="16"/>
      <c r="B234" s="13">
        <v>233.0</v>
      </c>
      <c r="C234" s="14">
        <f>IF(B234/12&lt;='Données de lobjectif'!$B$5,'Données de lobjectif'!$B$13,0)</f>
        <v>226.8368198</v>
      </c>
      <c r="D234" s="14">
        <f>D233*(1+'Données de lobjectif'!$B$14)+C234</f>
        <v>146110.2461</v>
      </c>
      <c r="E234" s="15">
        <f>(1+'Données de lobjectif'!$B$14)^('Données de lobjectif'!$B$5*12-B234)</f>
        <v>1.040256737</v>
      </c>
    </row>
    <row r="235">
      <c r="A235" s="16"/>
      <c r="B235" s="13">
        <v>234.0</v>
      </c>
      <c r="C235" s="14">
        <f>IF(B235/12&lt;='Données de lobjectif'!$B$5,'Données de lobjectif'!$B$13,0)</f>
        <v>226.8368198</v>
      </c>
      <c r="D235" s="14">
        <f>D234*(1+'Données de lobjectif'!$B$14)+C235</f>
        <v>147163.2115</v>
      </c>
      <c r="E235" s="15">
        <f>(1+'Données de lobjectif'!$B$14)^('Données de lobjectif'!$B$5*12-B235)</f>
        <v>1.034408043</v>
      </c>
    </row>
    <row r="236">
      <c r="A236" s="16"/>
      <c r="B236" s="13">
        <v>235.0</v>
      </c>
      <c r="C236" s="14">
        <f>IF(B236/12&lt;='Données de lobjectif'!$B$5,'Données de lobjectif'!$B$13,0)</f>
        <v>226.8368198</v>
      </c>
      <c r="D236" s="14">
        <f>D235*(1+'Données de lobjectif'!$B$14)+C236</f>
        <v>148222.1305</v>
      </c>
      <c r="E236" s="15">
        <f>(1+'Données de lobjectif'!$B$14)^('Données de lobjectif'!$B$5*12-B236)</f>
        <v>1.028592233</v>
      </c>
    </row>
    <row r="237">
      <c r="A237" s="16"/>
      <c r="B237" s="13">
        <v>236.0</v>
      </c>
      <c r="C237" s="14">
        <f>IF(B237/12&lt;='Données de lobjectif'!$B$5,'Données de lobjectif'!$B$13,0)</f>
        <v>226.8368198</v>
      </c>
      <c r="D237" s="14">
        <f>D236*(1+'Données de lobjectif'!$B$14)+C237</f>
        <v>149287.0368</v>
      </c>
      <c r="E237" s="15">
        <f>(1+'Données de lobjectif'!$B$14)^('Données de lobjectif'!$B$5*12-B237)</f>
        <v>1.022809122</v>
      </c>
    </row>
    <row r="238">
      <c r="A238" s="16"/>
      <c r="B238" s="13">
        <v>237.0</v>
      </c>
      <c r="C238" s="14">
        <f>IF(B238/12&lt;='Données de lobjectif'!$B$5,'Données de lobjectif'!$B$13,0)</f>
        <v>226.8368198</v>
      </c>
      <c r="D238" s="14">
        <f>D237*(1+'Données de lobjectif'!$B$14)+C238</f>
        <v>150357.9643</v>
      </c>
      <c r="E238" s="15">
        <f>(1+'Données de lobjectif'!$B$14)^('Données de lobjectif'!$B$5*12-B238)</f>
        <v>1.017058525</v>
      </c>
    </row>
    <row r="239">
      <c r="A239" s="16"/>
      <c r="B239" s="13">
        <v>238.0</v>
      </c>
      <c r="C239" s="14">
        <f>IF(B239/12&lt;='Données de lobjectif'!$B$5,'Données de lobjectif'!$B$13,0)</f>
        <v>226.8368198</v>
      </c>
      <c r="D239" s="14">
        <f>D238*(1+'Données de lobjectif'!$B$14)+C239</f>
        <v>151434.9469</v>
      </c>
      <c r="E239" s="15">
        <f>(1+'Données de lobjectif'!$B$14)^('Données de lobjectif'!$B$5*12-B239)</f>
        <v>1.01134026</v>
      </c>
    </row>
    <row r="240">
      <c r="A240" s="16"/>
      <c r="B240" s="13">
        <v>239.0</v>
      </c>
      <c r="C240" s="14">
        <f>IF(B240/12&lt;='Données de lobjectif'!$B$5,'Données de lobjectif'!$B$13,0)</f>
        <v>226.8368198</v>
      </c>
      <c r="D240" s="14">
        <f>D239*(1+'Données de lobjectif'!$B$14)+C240</f>
        <v>152518.0189</v>
      </c>
      <c r="E240" s="15">
        <f>(1+'Données de lobjectif'!$B$14)^('Données de lobjectif'!$B$5*12-B240)</f>
        <v>1.005654145</v>
      </c>
    </row>
    <row r="241">
      <c r="A241" s="17"/>
      <c r="B241" s="13">
        <v>240.0</v>
      </c>
      <c r="C241" s="14">
        <f>IF(B241/12&lt;='Données de lobjectif'!$B$5,'Données de lobjectif'!$B$13,0)</f>
        <v>226.8368198</v>
      </c>
      <c r="D241" s="14">
        <f>D240*(1+'Données de lobjectif'!$B$14)+C241</f>
        <v>153607.2148</v>
      </c>
      <c r="E241" s="15">
        <f>(1+'Données de lobjectif'!$B$14)^('Données de lobjectif'!$B$5*12-B241)</f>
        <v>1</v>
      </c>
    </row>
    <row r="242">
      <c r="A242" s="12">
        <v>21.0</v>
      </c>
      <c r="B242" s="13">
        <v>241.0</v>
      </c>
      <c r="C242" s="18">
        <f>IF(B242/12&lt;='Données de lobjectif'!$B$5,'Données de lobjectif'!$B$13,0)</f>
        <v>0</v>
      </c>
      <c r="D242" s="14">
        <f>D241*(1+'Données de lobjectif'!$B$14)+C242</f>
        <v>154475.7323</v>
      </c>
      <c r="E242" s="15">
        <f>(1+'Données de lobjectif'!$B$14)^('Données de lobjectif'!$B$5*12-B242)</f>
        <v>0.9943776442</v>
      </c>
    </row>
    <row r="243">
      <c r="A243" s="16"/>
      <c r="B243" s="13">
        <v>242.0</v>
      </c>
      <c r="C243" s="18">
        <f>IF(B243/12&lt;='Données de lobjectif'!$B$5,'Données de lobjectif'!$B$13,0)</f>
        <v>0</v>
      </c>
      <c r="D243" s="14">
        <f>D242*(1+'Données de lobjectif'!$B$14)+C243</f>
        <v>155349.1605</v>
      </c>
      <c r="E243" s="15">
        <f>(1+'Données de lobjectif'!$B$14)^('Données de lobjectif'!$B$5*12-B243)</f>
        <v>0.9887868993</v>
      </c>
    </row>
    <row r="244">
      <c r="A244" s="16"/>
      <c r="B244" s="13">
        <v>243.0</v>
      </c>
      <c r="C244" s="18">
        <f>IF(B244/12&lt;='Données de lobjectif'!$B$5,'Données de lobjectif'!$B$13,0)</f>
        <v>0</v>
      </c>
      <c r="D244" s="14">
        <f>D243*(1+'Données de lobjectif'!$B$14)+C244</f>
        <v>156227.5273</v>
      </c>
      <c r="E244" s="15">
        <f>(1+'Données de lobjectif'!$B$14)^('Données de lobjectif'!$B$5*12-B244)</f>
        <v>0.9832275876</v>
      </c>
    </row>
    <row r="245">
      <c r="A245" s="16"/>
      <c r="B245" s="13">
        <v>244.0</v>
      </c>
      <c r="C245" s="18">
        <f>IF(B245/12&lt;='Données de lobjectif'!$B$5,'Données de lobjectif'!$B$13,0)</f>
        <v>0</v>
      </c>
      <c r="D245" s="14">
        <f>D244*(1+'Données de lobjectif'!$B$14)+C245</f>
        <v>157110.8604</v>
      </c>
      <c r="E245" s="15">
        <f>(1+'Données de lobjectif'!$B$14)^('Données de lobjectif'!$B$5*12-B245)</f>
        <v>0.9776995323</v>
      </c>
    </row>
    <row r="246">
      <c r="A246" s="16"/>
      <c r="B246" s="13">
        <v>245.0</v>
      </c>
      <c r="C246" s="18">
        <f>IF(B246/12&lt;='Données de lobjectif'!$B$5,'Données de lobjectif'!$B$13,0)</f>
        <v>0</v>
      </c>
      <c r="D246" s="14">
        <f>D245*(1+'Données de lobjectif'!$B$14)+C246</f>
        <v>157999.1881</v>
      </c>
      <c r="E246" s="15">
        <f>(1+'Données de lobjectif'!$B$14)^('Données de lobjectif'!$B$5*12-B246)</f>
        <v>0.9722025577</v>
      </c>
    </row>
    <row r="247">
      <c r="A247" s="16"/>
      <c r="B247" s="13">
        <v>246.0</v>
      </c>
      <c r="C247" s="18">
        <f>IF(B247/12&lt;='Données de lobjectif'!$B$5,'Données de lobjectif'!$B$13,0)</f>
        <v>0</v>
      </c>
      <c r="D247" s="14">
        <f>D246*(1+'Données de lobjectif'!$B$14)+C247</f>
        <v>158892.5385</v>
      </c>
      <c r="E247" s="15">
        <f>(1+'Données de lobjectif'!$B$14)^('Données de lobjectif'!$B$5*12-B247)</f>
        <v>0.966736489</v>
      </c>
    </row>
    <row r="248">
      <c r="A248" s="16"/>
      <c r="B248" s="13">
        <v>247.0</v>
      </c>
      <c r="C248" s="18">
        <f>IF(B248/12&lt;='Données de lobjectif'!$B$5,'Données de lobjectif'!$B$13,0)</f>
        <v>0</v>
      </c>
      <c r="D248" s="14">
        <f>D247*(1+'Données de lobjectif'!$B$14)+C248</f>
        <v>159790.94</v>
      </c>
      <c r="E248" s="15">
        <f>(1+'Données de lobjectif'!$B$14)^('Données de lobjectif'!$B$5*12-B248)</f>
        <v>0.9613011526</v>
      </c>
    </row>
    <row r="249">
      <c r="A249" s="16"/>
      <c r="B249" s="13">
        <v>248.0</v>
      </c>
      <c r="C249" s="18">
        <f>IF(B249/12&lt;='Données de lobjectif'!$B$5,'Données de lobjectif'!$B$13,0)</f>
        <v>0</v>
      </c>
      <c r="D249" s="14">
        <f>D248*(1+'Données de lobjectif'!$B$14)+C249</f>
        <v>160694.4212</v>
      </c>
      <c r="E249" s="15">
        <f>(1+'Données de lobjectif'!$B$14)^('Données de lobjectif'!$B$5*12-B249)</f>
        <v>0.9558963755</v>
      </c>
    </row>
    <row r="250">
      <c r="A250" s="16"/>
      <c r="B250" s="13">
        <v>249.0</v>
      </c>
      <c r="C250" s="18">
        <f>IF(B250/12&lt;='Données de lobjectif'!$B$5,'Données de lobjectif'!$B$13,0)</f>
        <v>0</v>
      </c>
      <c r="D250" s="14">
        <f>D249*(1+'Données de lobjectif'!$B$14)+C250</f>
        <v>161603.0108</v>
      </c>
      <c r="E250" s="15">
        <f>(1+'Données de lobjectif'!$B$14)^('Données de lobjectif'!$B$5*12-B250)</f>
        <v>0.950521986</v>
      </c>
    </row>
    <row r="251">
      <c r="A251" s="16"/>
      <c r="B251" s="13">
        <v>250.0</v>
      </c>
      <c r="C251" s="18">
        <f>IF(B251/12&lt;='Données de lobjectif'!$B$5,'Données de lobjectif'!$B$13,0)</f>
        <v>0</v>
      </c>
      <c r="D251" s="14">
        <f>D250*(1+'Données de lobjectif'!$B$14)+C251</f>
        <v>162516.7377</v>
      </c>
      <c r="E251" s="15">
        <f>(1+'Données de lobjectif'!$B$14)^('Données de lobjectif'!$B$5*12-B251)</f>
        <v>0.9451778132</v>
      </c>
    </row>
    <row r="252">
      <c r="A252" s="16"/>
      <c r="B252" s="13">
        <v>251.0</v>
      </c>
      <c r="C252" s="18">
        <f>IF(B252/12&lt;='Données de lobjectif'!$B$5,'Données de lobjectif'!$B$13,0)</f>
        <v>0</v>
      </c>
      <c r="D252" s="14">
        <f>D251*(1+'Données de lobjectif'!$B$14)+C252</f>
        <v>163435.631</v>
      </c>
      <c r="E252" s="15">
        <f>(1+'Données de lobjectif'!$B$14)^('Données de lobjectif'!$B$5*12-B252)</f>
        <v>0.9398636873</v>
      </c>
    </row>
    <row r="253">
      <c r="A253" s="17"/>
      <c r="B253" s="13">
        <v>252.0</v>
      </c>
      <c r="C253" s="18">
        <f>IF(B253/12&lt;='Données de lobjectif'!$B$5,'Données de lobjectif'!$B$13,0)</f>
        <v>0</v>
      </c>
      <c r="D253" s="14">
        <f>D252*(1+'Données de lobjectif'!$B$14)+C253</f>
        <v>164359.7198</v>
      </c>
      <c r="E253" s="15">
        <f>(1+'Données de lobjectif'!$B$14)^('Données de lobjectif'!$B$5*12-B253)</f>
        <v>0.9345794393</v>
      </c>
    </row>
    <row r="254">
      <c r="A254" s="12">
        <v>22.0</v>
      </c>
      <c r="B254" s="13">
        <v>253.0</v>
      </c>
      <c r="C254" s="18">
        <f>IF(B254/12&lt;='Données de lobjectif'!$B$5,'Données de lobjectif'!$B$13,0)</f>
        <v>0</v>
      </c>
      <c r="D254" s="14">
        <f>D253*(1+'Données de lobjectif'!$B$14)+C254</f>
        <v>165289.0335</v>
      </c>
      <c r="E254" s="15">
        <f>(1+'Données de lobjectif'!$B$14)^('Données de lobjectif'!$B$5*12-B254)</f>
        <v>0.9293249011</v>
      </c>
    </row>
    <row r="255">
      <c r="A255" s="16"/>
      <c r="B255" s="13">
        <v>254.0</v>
      </c>
      <c r="C255" s="18">
        <f>IF(B255/12&lt;='Données de lobjectif'!$B$5,'Données de lobjectif'!$B$13,0)</f>
        <v>0</v>
      </c>
      <c r="D255" s="14">
        <f>D254*(1+'Données de lobjectif'!$B$14)+C255</f>
        <v>166223.6018</v>
      </c>
      <c r="E255" s="15">
        <f>(1+'Données de lobjectif'!$B$14)^('Données de lobjectif'!$B$5*12-B255)</f>
        <v>0.9240999059</v>
      </c>
    </row>
    <row r="256">
      <c r="A256" s="16"/>
      <c r="B256" s="13">
        <v>255.0</v>
      </c>
      <c r="C256" s="18">
        <f>IF(B256/12&lt;='Données de lobjectif'!$B$5,'Données de lobjectif'!$B$13,0)</f>
        <v>0</v>
      </c>
      <c r="D256" s="14">
        <f>D255*(1+'Données de lobjectif'!$B$14)+C256</f>
        <v>167163.4542</v>
      </c>
      <c r="E256" s="15">
        <f>(1+'Données de lobjectif'!$B$14)^('Données de lobjectif'!$B$5*12-B256)</f>
        <v>0.9189042875</v>
      </c>
    </row>
    <row r="257">
      <c r="A257" s="16"/>
      <c r="B257" s="13">
        <v>256.0</v>
      </c>
      <c r="C257" s="18">
        <f>IF(B257/12&lt;='Données de lobjectif'!$B$5,'Données de lobjectif'!$B$13,0)</f>
        <v>0</v>
      </c>
      <c r="D257" s="14">
        <f>D256*(1+'Données de lobjectif'!$B$14)+C257</f>
        <v>168108.6207</v>
      </c>
      <c r="E257" s="15">
        <f>(1+'Données de lobjectif'!$B$14)^('Données de lobjectif'!$B$5*12-B257)</f>
        <v>0.9137378807</v>
      </c>
    </row>
    <row r="258">
      <c r="A258" s="16"/>
      <c r="B258" s="13">
        <v>257.0</v>
      </c>
      <c r="C258" s="18">
        <f>IF(B258/12&lt;='Données de lobjectif'!$B$5,'Données de lobjectif'!$B$13,0)</f>
        <v>0</v>
      </c>
      <c r="D258" s="14">
        <f>D257*(1+'Données de lobjectif'!$B$14)+C258</f>
        <v>169059.1312</v>
      </c>
      <c r="E258" s="15">
        <f>(1+'Données de lobjectif'!$B$14)^('Données de lobjectif'!$B$5*12-B258)</f>
        <v>0.9086005212</v>
      </c>
    </row>
    <row r="259">
      <c r="A259" s="16"/>
      <c r="B259" s="13">
        <v>258.0</v>
      </c>
      <c r="C259" s="18">
        <f>IF(B259/12&lt;='Données de lobjectif'!$B$5,'Données de lobjectif'!$B$13,0)</f>
        <v>0</v>
      </c>
      <c r="D259" s="14">
        <f>D258*(1+'Données de lobjectif'!$B$14)+C259</f>
        <v>170015.0162</v>
      </c>
      <c r="E259" s="15">
        <f>(1+'Données de lobjectif'!$B$14)^('Données de lobjectif'!$B$5*12-B259)</f>
        <v>0.9034920458</v>
      </c>
    </row>
    <row r="260">
      <c r="A260" s="16"/>
      <c r="B260" s="13">
        <v>259.0</v>
      </c>
      <c r="C260" s="18">
        <f>IF(B260/12&lt;='Données de lobjectif'!$B$5,'Données de lobjectif'!$B$13,0)</f>
        <v>0</v>
      </c>
      <c r="D260" s="14">
        <f>D259*(1+'Données de lobjectif'!$B$14)+C260</f>
        <v>170976.3058</v>
      </c>
      <c r="E260" s="15">
        <f>(1+'Données de lobjectif'!$B$14)^('Données de lobjectif'!$B$5*12-B260)</f>
        <v>0.8984122921</v>
      </c>
    </row>
    <row r="261">
      <c r="A261" s="16"/>
      <c r="B261" s="13">
        <v>260.0</v>
      </c>
      <c r="C261" s="18">
        <f>IF(B261/12&lt;='Données de lobjectif'!$B$5,'Données de lobjectif'!$B$13,0)</f>
        <v>0</v>
      </c>
      <c r="D261" s="14">
        <f>D260*(1+'Données de lobjectif'!$B$14)+C261</f>
        <v>171943.0307</v>
      </c>
      <c r="E261" s="15">
        <f>(1+'Données de lobjectif'!$B$14)^('Données de lobjectif'!$B$5*12-B261)</f>
        <v>0.8933610986</v>
      </c>
    </row>
    <row r="262">
      <c r="A262" s="16"/>
      <c r="B262" s="13">
        <v>261.0</v>
      </c>
      <c r="C262" s="18">
        <f>IF(B262/12&lt;='Données de lobjectif'!$B$5,'Données de lobjectif'!$B$13,0)</f>
        <v>0</v>
      </c>
      <c r="D262" s="14">
        <f>D261*(1+'Données de lobjectif'!$B$14)+C262</f>
        <v>172915.2216</v>
      </c>
      <c r="E262" s="15">
        <f>(1+'Données de lobjectif'!$B$14)^('Données de lobjectif'!$B$5*12-B262)</f>
        <v>0.8883383047</v>
      </c>
    </row>
    <row r="263">
      <c r="A263" s="16"/>
      <c r="B263" s="13">
        <v>262.0</v>
      </c>
      <c r="C263" s="18">
        <f>IF(B263/12&lt;='Données de lobjectif'!$B$5,'Données de lobjectif'!$B$13,0)</f>
        <v>0</v>
      </c>
      <c r="D263" s="14">
        <f>D262*(1+'Données de lobjectif'!$B$14)+C263</f>
        <v>173892.9094</v>
      </c>
      <c r="E263" s="15">
        <f>(1+'Données de lobjectif'!$B$14)^('Données de lobjectif'!$B$5*12-B263)</f>
        <v>0.8833437507</v>
      </c>
    </row>
    <row r="264">
      <c r="A264" s="16"/>
      <c r="B264" s="13">
        <v>263.0</v>
      </c>
      <c r="C264" s="18">
        <f>IF(B264/12&lt;='Données de lobjectif'!$B$5,'Données de lobjectif'!$B$13,0)</f>
        <v>0</v>
      </c>
      <c r="D264" s="14">
        <f>D263*(1+'Données de lobjectif'!$B$14)+C264</f>
        <v>174876.1251</v>
      </c>
      <c r="E264" s="15">
        <f>(1+'Données de lobjectif'!$B$14)^('Données de lobjectif'!$B$5*12-B264)</f>
        <v>0.8783772778</v>
      </c>
    </row>
    <row r="265">
      <c r="A265" s="17"/>
      <c r="B265" s="13">
        <v>264.0</v>
      </c>
      <c r="C265" s="18">
        <f>IF(B265/12&lt;='Données de lobjectif'!$B$5,'Données de lobjectif'!$B$13,0)</f>
        <v>0</v>
      </c>
      <c r="D265" s="14">
        <f>D264*(1+'Données de lobjectif'!$B$14)+C265</f>
        <v>175864.9002</v>
      </c>
      <c r="E265" s="15">
        <f>(1+'Données de lobjectif'!$B$14)^('Données de lobjectif'!$B$5*12-B265)</f>
        <v>0.8734387283</v>
      </c>
    </row>
    <row r="266">
      <c r="A266" s="12">
        <v>23.0</v>
      </c>
      <c r="B266" s="13">
        <v>265.0</v>
      </c>
      <c r="C266" s="18">
        <f>IF(B266/12&lt;='Données de lobjectif'!$B$5,'Données de lobjectif'!$B$13,0)</f>
        <v>0</v>
      </c>
      <c r="D266" s="14">
        <f>D265*(1+'Données de lobjectif'!$B$14)+C266</f>
        <v>176859.2659</v>
      </c>
      <c r="E266" s="15">
        <f>(1+'Données de lobjectif'!$B$14)^('Données de lobjectif'!$B$5*12-B266)</f>
        <v>0.868527945</v>
      </c>
    </row>
    <row r="267">
      <c r="A267" s="16"/>
      <c r="B267" s="13">
        <v>266.0</v>
      </c>
      <c r="C267" s="18">
        <f>IF(B267/12&lt;='Données de lobjectif'!$B$5,'Données de lobjectif'!$B$13,0)</f>
        <v>0</v>
      </c>
      <c r="D267" s="14">
        <f>D266*(1+'Données de lobjectif'!$B$14)+C267</f>
        <v>177859.2539</v>
      </c>
      <c r="E267" s="15">
        <f>(1+'Données de lobjectif'!$B$14)^('Données de lobjectif'!$B$5*12-B267)</f>
        <v>0.8636447719</v>
      </c>
    </row>
    <row r="268">
      <c r="A268" s="16"/>
      <c r="B268" s="13">
        <v>267.0</v>
      </c>
      <c r="C268" s="18">
        <f>IF(B268/12&lt;='Données de lobjectif'!$B$5,'Données de lobjectif'!$B$13,0)</f>
        <v>0</v>
      </c>
      <c r="D268" s="14">
        <f>D267*(1+'Données de lobjectif'!$B$14)+C268</f>
        <v>178864.896</v>
      </c>
      <c r="E268" s="15">
        <f>(1+'Données de lobjectif'!$B$14)^('Données de lobjectif'!$B$5*12-B268)</f>
        <v>0.8587890537</v>
      </c>
    </row>
    <row r="269">
      <c r="A269" s="16"/>
      <c r="B269" s="13">
        <v>268.0</v>
      </c>
      <c r="C269" s="18">
        <f>IF(B269/12&lt;='Données de lobjectif'!$B$5,'Données de lobjectif'!$B$13,0)</f>
        <v>0</v>
      </c>
      <c r="D269" s="14">
        <f>D268*(1+'Données de lobjectif'!$B$14)+C269</f>
        <v>179876.2241</v>
      </c>
      <c r="E269" s="15">
        <f>(1+'Données de lobjectif'!$B$14)^('Données de lobjectif'!$B$5*12-B269)</f>
        <v>0.8539606361</v>
      </c>
    </row>
    <row r="270">
      <c r="A270" s="16"/>
      <c r="B270" s="13">
        <v>269.0</v>
      </c>
      <c r="C270" s="18">
        <f>IF(B270/12&lt;='Données de lobjectif'!$B$5,'Données de lobjectif'!$B$13,0)</f>
        <v>0</v>
      </c>
      <c r="D270" s="14">
        <f>D269*(1+'Données de lobjectif'!$B$14)+C270</f>
        <v>180893.2704</v>
      </c>
      <c r="E270" s="15">
        <f>(1+'Données de lobjectif'!$B$14)^('Données de lobjectif'!$B$5*12-B270)</f>
        <v>0.8491593656</v>
      </c>
    </row>
    <row r="271">
      <c r="A271" s="16"/>
      <c r="B271" s="13">
        <v>270.0</v>
      </c>
      <c r="C271" s="18">
        <f>IF(B271/12&lt;='Données de lobjectif'!$B$5,'Données de lobjectif'!$B$13,0)</f>
        <v>0</v>
      </c>
      <c r="D271" s="14">
        <f>D270*(1+'Données de lobjectif'!$B$14)+C271</f>
        <v>181916.0673</v>
      </c>
      <c r="E271" s="15">
        <f>(1+'Données de lobjectif'!$B$14)^('Données de lobjectif'!$B$5*12-B271)</f>
        <v>0.8443850896</v>
      </c>
    </row>
    <row r="272">
      <c r="A272" s="16"/>
      <c r="B272" s="13">
        <v>271.0</v>
      </c>
      <c r="C272" s="18">
        <f>IF(B272/12&lt;='Données de lobjectif'!$B$5,'Données de lobjectif'!$B$13,0)</f>
        <v>0</v>
      </c>
      <c r="D272" s="14">
        <f>D271*(1+'Données de lobjectif'!$B$14)+C272</f>
        <v>182944.6472</v>
      </c>
      <c r="E272" s="15">
        <f>(1+'Données de lobjectif'!$B$14)^('Données de lobjectif'!$B$5*12-B272)</f>
        <v>0.8396376562</v>
      </c>
    </row>
    <row r="273">
      <c r="A273" s="16"/>
      <c r="B273" s="13">
        <v>272.0</v>
      </c>
      <c r="C273" s="18">
        <f>IF(B273/12&lt;='Données de lobjectif'!$B$5,'Données de lobjectif'!$B$13,0)</f>
        <v>0</v>
      </c>
      <c r="D273" s="14">
        <f>D272*(1+'Données de lobjectif'!$B$14)+C273</f>
        <v>183979.0428</v>
      </c>
      <c r="E273" s="15">
        <f>(1+'Données de lobjectif'!$B$14)^('Données de lobjectif'!$B$5*12-B273)</f>
        <v>0.8349169146</v>
      </c>
    </row>
    <row r="274">
      <c r="A274" s="16"/>
      <c r="B274" s="13">
        <v>273.0</v>
      </c>
      <c r="C274" s="18">
        <f>IF(B274/12&lt;='Données de lobjectif'!$B$5,'Données de lobjectif'!$B$13,0)</f>
        <v>0</v>
      </c>
      <c r="D274" s="14">
        <f>D273*(1+'Données de lobjectif'!$B$14)+C274</f>
        <v>185019.2871</v>
      </c>
      <c r="E274" s="15">
        <f>(1+'Données de lobjectif'!$B$14)^('Données de lobjectif'!$B$5*12-B274)</f>
        <v>0.8302227146</v>
      </c>
    </row>
    <row r="275">
      <c r="A275" s="16"/>
      <c r="B275" s="13">
        <v>274.0</v>
      </c>
      <c r="C275" s="18">
        <f>IF(B275/12&lt;='Données de lobjectif'!$B$5,'Données de lobjectif'!$B$13,0)</f>
        <v>0</v>
      </c>
      <c r="D275" s="14">
        <f>D274*(1+'Données de lobjectif'!$B$14)+C275</f>
        <v>186065.413</v>
      </c>
      <c r="E275" s="15">
        <f>(1+'Données de lobjectif'!$B$14)^('Données de lobjectif'!$B$5*12-B275)</f>
        <v>0.8255549072</v>
      </c>
    </row>
    <row r="276">
      <c r="A276" s="16"/>
      <c r="B276" s="13">
        <v>275.0</v>
      </c>
      <c r="C276" s="18">
        <f>IF(B276/12&lt;='Données de lobjectif'!$B$5,'Données de lobjectif'!$B$13,0)</f>
        <v>0</v>
      </c>
      <c r="D276" s="14">
        <f>D275*(1+'Données de lobjectif'!$B$14)+C276</f>
        <v>187117.4539</v>
      </c>
      <c r="E276" s="15">
        <f>(1+'Données de lobjectif'!$B$14)^('Données de lobjectif'!$B$5*12-B276)</f>
        <v>0.8209133438</v>
      </c>
    </row>
    <row r="277">
      <c r="A277" s="17"/>
      <c r="B277" s="13">
        <v>276.0</v>
      </c>
      <c r="C277" s="18">
        <f>IF(B277/12&lt;='Données de lobjectif'!$B$5,'Données de lobjectif'!$B$13,0)</f>
        <v>0</v>
      </c>
      <c r="D277" s="14">
        <f>D276*(1+'Données de lobjectif'!$B$14)+C277</f>
        <v>188175.4432</v>
      </c>
      <c r="E277" s="15">
        <f>(1+'Données de lobjectif'!$B$14)^('Données de lobjectif'!$B$5*12-B277)</f>
        <v>0.8162978769</v>
      </c>
    </row>
    <row r="278">
      <c r="A278" s="12">
        <v>24.0</v>
      </c>
      <c r="B278" s="13">
        <v>277.0</v>
      </c>
      <c r="C278" s="18">
        <f>IF(B278/12&lt;='Données de lobjectif'!$B$5,'Données de lobjectif'!$B$13,0)</f>
        <v>0</v>
      </c>
      <c r="D278" s="14">
        <f>D277*(1+'Données de lobjectif'!$B$14)+C278</f>
        <v>189239.4145</v>
      </c>
      <c r="E278" s="15">
        <f>(1+'Données de lobjectif'!$B$14)^('Données de lobjectif'!$B$5*12-B278)</f>
        <v>0.8117083598</v>
      </c>
    </row>
    <row r="279">
      <c r="A279" s="16"/>
      <c r="B279" s="13">
        <v>278.0</v>
      </c>
      <c r="C279" s="18">
        <f>IF(B279/12&lt;='Données de lobjectif'!$B$5,'Données de lobjectif'!$B$13,0)</f>
        <v>0</v>
      </c>
      <c r="D279" s="14">
        <f>D278*(1+'Données de lobjectif'!$B$14)+C279</f>
        <v>190309.4017</v>
      </c>
      <c r="E279" s="15">
        <f>(1+'Données de lobjectif'!$B$14)^('Données de lobjectif'!$B$5*12-B279)</f>
        <v>0.8071446466</v>
      </c>
    </row>
    <row r="280">
      <c r="A280" s="16"/>
      <c r="B280" s="13">
        <v>279.0</v>
      </c>
      <c r="C280" s="18">
        <f>IF(B280/12&lt;='Données de lobjectif'!$B$5,'Données de lobjectif'!$B$13,0)</f>
        <v>0</v>
      </c>
      <c r="D280" s="14">
        <f>D279*(1+'Données de lobjectif'!$B$14)+C280</f>
        <v>191385.4387</v>
      </c>
      <c r="E280" s="15">
        <f>(1+'Données de lobjectif'!$B$14)^('Données de lobjectif'!$B$5*12-B280)</f>
        <v>0.8026065923</v>
      </c>
    </row>
    <row r="281">
      <c r="A281" s="16"/>
      <c r="B281" s="13">
        <v>280.0</v>
      </c>
      <c r="C281" s="18">
        <f>IF(B281/12&lt;='Données de lobjectif'!$B$5,'Données de lobjectif'!$B$13,0)</f>
        <v>0</v>
      </c>
      <c r="D281" s="14">
        <f>D280*(1+'Données de lobjectif'!$B$14)+C281</f>
        <v>192467.5598</v>
      </c>
      <c r="E281" s="15">
        <f>(1+'Données de lobjectif'!$B$14)^('Données de lobjectif'!$B$5*12-B281)</f>
        <v>0.7980940525</v>
      </c>
    </row>
    <row r="282">
      <c r="A282" s="16"/>
      <c r="B282" s="13">
        <v>281.0</v>
      </c>
      <c r="C282" s="18">
        <f>IF(B282/12&lt;='Données de lobjectif'!$B$5,'Données de lobjectif'!$B$13,0)</f>
        <v>0</v>
      </c>
      <c r="D282" s="14">
        <f>D281*(1+'Données de lobjectif'!$B$14)+C282</f>
        <v>193555.7994</v>
      </c>
      <c r="E282" s="15">
        <f>(1+'Données de lobjectif'!$B$14)^('Données de lobjectif'!$B$5*12-B282)</f>
        <v>0.7936068838</v>
      </c>
    </row>
    <row r="283">
      <c r="A283" s="16"/>
      <c r="B283" s="13">
        <v>282.0</v>
      </c>
      <c r="C283" s="18">
        <f>IF(B283/12&lt;='Données de lobjectif'!$B$5,'Données de lobjectif'!$B$13,0)</f>
        <v>0</v>
      </c>
      <c r="D283" s="14">
        <f>D282*(1+'Données de lobjectif'!$B$14)+C283</f>
        <v>194650.192</v>
      </c>
      <c r="E283" s="15">
        <f>(1+'Données de lobjectif'!$B$14)^('Données de lobjectif'!$B$5*12-B283)</f>
        <v>0.7891449435</v>
      </c>
    </row>
    <row r="284">
      <c r="A284" s="16"/>
      <c r="B284" s="13">
        <v>283.0</v>
      </c>
      <c r="C284" s="18">
        <f>IF(B284/12&lt;='Données de lobjectif'!$B$5,'Données de lobjectif'!$B$13,0)</f>
        <v>0</v>
      </c>
      <c r="D284" s="14">
        <f>D283*(1+'Données de lobjectif'!$B$14)+C284</f>
        <v>195750.7725</v>
      </c>
      <c r="E284" s="15">
        <f>(1+'Données de lobjectif'!$B$14)^('Données de lobjectif'!$B$5*12-B284)</f>
        <v>0.7847080899</v>
      </c>
    </row>
    <row r="285">
      <c r="A285" s="16"/>
      <c r="B285" s="13">
        <v>284.0</v>
      </c>
      <c r="C285" s="18">
        <f>IF(B285/12&lt;='Données de lobjectif'!$B$5,'Données de lobjectif'!$B$13,0)</f>
        <v>0</v>
      </c>
      <c r="D285" s="14">
        <f>D284*(1+'Données de lobjectif'!$B$14)+C285</f>
        <v>196857.5758</v>
      </c>
      <c r="E285" s="15">
        <f>(1+'Données de lobjectif'!$B$14)^('Données de lobjectif'!$B$5*12-B285)</f>
        <v>0.7802961818</v>
      </c>
    </row>
    <row r="286">
      <c r="A286" s="16"/>
      <c r="B286" s="13">
        <v>285.0</v>
      </c>
      <c r="C286" s="18">
        <f>IF(B286/12&lt;='Données de lobjectif'!$B$5,'Données de lobjectif'!$B$13,0)</f>
        <v>0</v>
      </c>
      <c r="D286" s="14">
        <f>D285*(1+'Données de lobjectif'!$B$14)+C286</f>
        <v>197970.6372</v>
      </c>
      <c r="E286" s="15">
        <f>(1+'Données de lobjectif'!$B$14)^('Données de lobjectif'!$B$5*12-B286)</f>
        <v>0.7759090791</v>
      </c>
    </row>
    <row r="287">
      <c r="A287" s="16"/>
      <c r="B287" s="13">
        <v>286.0</v>
      </c>
      <c r="C287" s="18">
        <f>IF(B287/12&lt;='Données de lobjectif'!$B$5,'Données de lobjectif'!$B$13,0)</f>
        <v>0</v>
      </c>
      <c r="D287" s="14">
        <f>D286*(1+'Données de lobjectif'!$B$14)+C287</f>
        <v>199089.9919</v>
      </c>
      <c r="E287" s="15">
        <f>(1+'Données de lobjectif'!$B$14)^('Données de lobjectif'!$B$5*12-B287)</f>
        <v>0.7715466422</v>
      </c>
    </row>
    <row r="288">
      <c r="A288" s="16"/>
      <c r="B288" s="13">
        <v>287.0</v>
      </c>
      <c r="C288" s="18">
        <f>IF(B288/12&lt;='Données de lobjectif'!$B$5,'Données de lobjectif'!$B$13,0)</f>
        <v>0</v>
      </c>
      <c r="D288" s="14">
        <f>D287*(1+'Données de lobjectif'!$B$14)+C288</f>
        <v>200215.6757</v>
      </c>
      <c r="E288" s="15">
        <f>(1+'Données de lobjectif'!$B$14)^('Données de lobjectif'!$B$5*12-B288)</f>
        <v>0.7672087325</v>
      </c>
    </row>
    <row r="289">
      <c r="A289" s="17"/>
      <c r="B289" s="13">
        <v>288.0</v>
      </c>
      <c r="C289" s="18">
        <f>IF(B289/12&lt;='Données de lobjectif'!$B$5,'Données de lobjectif'!$B$13,0)</f>
        <v>0</v>
      </c>
      <c r="D289" s="14">
        <f>D288*(1+'Données de lobjectif'!$B$14)+C289</f>
        <v>201347.7242</v>
      </c>
      <c r="E289" s="15">
        <f>(1+'Données de lobjectif'!$B$14)^('Données de lobjectif'!$B$5*12-B289)</f>
        <v>0.762895212</v>
      </c>
    </row>
    <row r="290">
      <c r="A290" s="12">
        <v>25.0</v>
      </c>
      <c r="B290" s="13">
        <v>289.0</v>
      </c>
      <c r="C290" s="18">
        <f>IF(B290/12&lt;='Données de lobjectif'!$B$5,'Données de lobjectif'!$B$13,0)</f>
        <v>0</v>
      </c>
      <c r="D290" s="14">
        <f>D289*(1+'Données de lobjectif'!$B$14)+C290</f>
        <v>202486.1735</v>
      </c>
      <c r="E290" s="15">
        <f>(1+'Données de lobjectif'!$B$14)^('Données de lobjectif'!$B$5*12-B290)</f>
        <v>0.7586059437</v>
      </c>
    </row>
    <row r="291">
      <c r="A291" s="16"/>
      <c r="B291" s="13">
        <v>290.0</v>
      </c>
      <c r="C291" s="18">
        <f>IF(B291/12&lt;='Données de lobjectif'!$B$5,'Données de lobjectif'!$B$13,0)</f>
        <v>0</v>
      </c>
      <c r="D291" s="14">
        <f>D290*(1+'Données de lobjectif'!$B$14)+C291</f>
        <v>203631.0598</v>
      </c>
      <c r="E291" s="15">
        <f>(1+'Données de lobjectif'!$B$14)^('Données de lobjectif'!$B$5*12-B291)</f>
        <v>0.7543407912</v>
      </c>
    </row>
    <row r="292">
      <c r="A292" s="16"/>
      <c r="B292" s="13">
        <v>291.0</v>
      </c>
      <c r="C292" s="18">
        <f>IF(B292/12&lt;='Données de lobjectif'!$B$5,'Données de lobjectif'!$B$13,0)</f>
        <v>0</v>
      </c>
      <c r="D292" s="14">
        <f>D291*(1+'Données de lobjectif'!$B$14)+C292</f>
        <v>204782.4194</v>
      </c>
      <c r="E292" s="15">
        <f>(1+'Données de lobjectif'!$B$14)^('Données de lobjectif'!$B$5*12-B292)</f>
        <v>0.7500996189</v>
      </c>
    </row>
    <row r="293">
      <c r="A293" s="16"/>
      <c r="B293" s="13">
        <v>292.0</v>
      </c>
      <c r="C293" s="18">
        <f>IF(B293/12&lt;='Données de lobjectif'!$B$5,'Données de lobjectif'!$B$13,0)</f>
        <v>0</v>
      </c>
      <c r="D293" s="14">
        <f>D292*(1+'Données de lobjectif'!$B$14)+C293</f>
        <v>205940.289</v>
      </c>
      <c r="E293" s="15">
        <f>(1+'Données de lobjectif'!$B$14)^('Données de lobjectif'!$B$5*12-B293)</f>
        <v>0.745882292</v>
      </c>
    </row>
    <row r="294">
      <c r="A294" s="16"/>
      <c r="B294" s="13">
        <v>293.0</v>
      </c>
      <c r="C294" s="18">
        <f>IF(B294/12&lt;='Données de lobjectif'!$B$5,'Données de lobjectif'!$B$13,0)</f>
        <v>0</v>
      </c>
      <c r="D294" s="14">
        <f>D293*(1+'Données de lobjectif'!$B$14)+C294</f>
        <v>207104.7053</v>
      </c>
      <c r="E294" s="15">
        <f>(1+'Données de lobjectif'!$B$14)^('Données de lobjectif'!$B$5*12-B294)</f>
        <v>0.7416886764</v>
      </c>
    </row>
    <row r="295">
      <c r="A295" s="16"/>
      <c r="B295" s="13">
        <v>294.0</v>
      </c>
      <c r="C295" s="18">
        <f>IF(B295/12&lt;='Données de lobjectif'!$B$5,'Données de lobjectif'!$B$13,0)</f>
        <v>0</v>
      </c>
      <c r="D295" s="14">
        <f>D294*(1+'Données de lobjectif'!$B$14)+C295</f>
        <v>208275.7054</v>
      </c>
      <c r="E295" s="15">
        <f>(1+'Données de lobjectif'!$B$14)^('Données de lobjectif'!$B$5*12-B295)</f>
        <v>0.7375186388</v>
      </c>
    </row>
    <row r="296">
      <c r="A296" s="16"/>
      <c r="B296" s="13">
        <v>295.0</v>
      </c>
      <c r="C296" s="18">
        <f>IF(B296/12&lt;='Données de lobjectif'!$B$5,'Données de lobjectif'!$B$13,0)</f>
        <v>0</v>
      </c>
      <c r="D296" s="14">
        <f>D295*(1+'Données de lobjectif'!$B$14)+C296</f>
        <v>209453.3265</v>
      </c>
      <c r="E296" s="15">
        <f>(1+'Données de lobjectif'!$B$14)^('Données de lobjectif'!$B$5*12-B296)</f>
        <v>0.7333720466</v>
      </c>
    </row>
    <row r="297">
      <c r="A297" s="16"/>
      <c r="B297" s="13">
        <v>296.0</v>
      </c>
      <c r="C297" s="18">
        <f>IF(B297/12&lt;='Données de lobjectif'!$B$5,'Données de lobjectif'!$B$13,0)</f>
        <v>0</v>
      </c>
      <c r="D297" s="14">
        <f>D296*(1+'Données de lobjectif'!$B$14)+C297</f>
        <v>210637.6061</v>
      </c>
      <c r="E297" s="15">
        <f>(1+'Données de lobjectif'!$B$14)^('Données de lobjectif'!$B$5*12-B297)</f>
        <v>0.7292487681</v>
      </c>
    </row>
    <row r="298">
      <c r="A298" s="16"/>
      <c r="B298" s="13">
        <v>297.0</v>
      </c>
      <c r="C298" s="18">
        <f>IF(B298/12&lt;='Données de lobjectif'!$B$5,'Données de lobjectif'!$B$13,0)</f>
        <v>0</v>
      </c>
      <c r="D298" s="14">
        <f>D297*(1+'Données de lobjectif'!$B$14)+C298</f>
        <v>211828.5818</v>
      </c>
      <c r="E298" s="15">
        <f>(1+'Données de lobjectif'!$B$14)^('Données de lobjectif'!$B$5*12-B298)</f>
        <v>0.7251486721</v>
      </c>
    </row>
    <row r="299">
      <c r="A299" s="16"/>
      <c r="B299" s="13">
        <v>298.0</v>
      </c>
      <c r="C299" s="18">
        <f>IF(B299/12&lt;='Données de lobjectif'!$B$5,'Données de lobjectif'!$B$13,0)</f>
        <v>0</v>
      </c>
      <c r="D299" s="14">
        <f>D298*(1+'Données de lobjectif'!$B$14)+C299</f>
        <v>213026.2914</v>
      </c>
      <c r="E299" s="15">
        <f>(1+'Données de lobjectif'!$B$14)^('Données de lobjectif'!$B$5*12-B299)</f>
        <v>0.7210716282</v>
      </c>
    </row>
    <row r="300">
      <c r="A300" s="16"/>
      <c r="B300" s="13">
        <v>299.0</v>
      </c>
      <c r="C300" s="18">
        <f>IF(B300/12&lt;='Données de lobjectif'!$B$5,'Données de lobjectif'!$B$13,0)</f>
        <v>0</v>
      </c>
      <c r="D300" s="14">
        <f>D299*(1+'Données de lobjectif'!$B$14)+C300</f>
        <v>214230.773</v>
      </c>
      <c r="E300" s="15">
        <f>(1+'Données de lobjectif'!$B$14)^('Données de lobjectif'!$B$5*12-B300)</f>
        <v>0.717017507</v>
      </c>
    </row>
    <row r="301">
      <c r="A301" s="17"/>
      <c r="B301" s="13">
        <v>300.0</v>
      </c>
      <c r="C301" s="18">
        <f>IF(B301/12&lt;='Données de lobjectif'!$B$5,'Données de lobjectif'!$B$13,0)</f>
        <v>0</v>
      </c>
      <c r="D301" s="14">
        <f>D300*(1+'Données de lobjectif'!$B$14)+C301</f>
        <v>215442.0649</v>
      </c>
      <c r="E301" s="15">
        <f>(1+'Données de lobjectif'!$B$14)^('Données de lobjectif'!$B$5*12-B301)</f>
        <v>0.7129861795</v>
      </c>
    </row>
    <row r="302">
      <c r="A302" s="12">
        <v>26.0</v>
      </c>
      <c r="B302" s="13">
        <v>301.0</v>
      </c>
      <c r="C302" s="18">
        <f>IF(B302/12&lt;='Données de lobjectif'!$B$5,'Données de lobjectif'!$B$13,0)</f>
        <v>0</v>
      </c>
      <c r="D302" s="14">
        <f>D301*(1+'Données de lobjectif'!$B$14)+C302</f>
        <v>216660.2057</v>
      </c>
      <c r="E302" s="15">
        <f>(1+'Données de lobjectif'!$B$14)^('Données de lobjectif'!$B$5*12-B302)</f>
        <v>0.7089775175</v>
      </c>
    </row>
    <row r="303">
      <c r="A303" s="16"/>
      <c r="B303" s="13">
        <v>302.0</v>
      </c>
      <c r="C303" s="18">
        <f>IF(B303/12&lt;='Données de lobjectif'!$B$5,'Données de lobjectif'!$B$13,0)</f>
        <v>0</v>
      </c>
      <c r="D303" s="14">
        <f>D302*(1+'Données de lobjectif'!$B$14)+C303</f>
        <v>217885.234</v>
      </c>
      <c r="E303" s="15">
        <f>(1+'Données de lobjectif'!$B$14)^('Données de lobjectif'!$B$5*12-B303)</f>
        <v>0.7049913937</v>
      </c>
    </row>
    <row r="304">
      <c r="A304" s="16"/>
      <c r="B304" s="13">
        <v>303.0</v>
      </c>
      <c r="C304" s="18">
        <f>IF(B304/12&lt;='Données de lobjectif'!$B$5,'Données de lobjectif'!$B$13,0)</f>
        <v>0</v>
      </c>
      <c r="D304" s="14">
        <f>D303*(1+'Données de lobjectif'!$B$14)+C304</f>
        <v>219117.1888</v>
      </c>
      <c r="E304" s="15">
        <f>(1+'Données de lobjectif'!$B$14)^('Données de lobjectif'!$B$5*12-B304)</f>
        <v>0.7010276813</v>
      </c>
    </row>
    <row r="305">
      <c r="A305" s="16"/>
      <c r="B305" s="13">
        <v>304.0</v>
      </c>
      <c r="C305" s="18">
        <f>IF(B305/12&lt;='Données de lobjectif'!$B$5,'Données de lobjectif'!$B$13,0)</f>
        <v>0</v>
      </c>
      <c r="D305" s="14">
        <f>D304*(1+'Données de lobjectif'!$B$14)+C305</f>
        <v>220356.1092</v>
      </c>
      <c r="E305" s="15">
        <f>(1+'Données de lobjectif'!$B$14)^('Données de lobjectif'!$B$5*12-B305)</f>
        <v>0.6970862542</v>
      </c>
    </row>
    <row r="306">
      <c r="A306" s="16"/>
      <c r="B306" s="13">
        <v>305.0</v>
      </c>
      <c r="C306" s="18">
        <f>IF(B306/12&lt;='Données de lobjectif'!$B$5,'Données de lobjectif'!$B$13,0)</f>
        <v>0</v>
      </c>
      <c r="D306" s="14">
        <f>D305*(1+'Données de lobjectif'!$B$14)+C306</f>
        <v>221602.0347</v>
      </c>
      <c r="E306" s="15">
        <f>(1+'Données de lobjectif'!$B$14)^('Données de lobjectif'!$B$5*12-B306)</f>
        <v>0.6931669873</v>
      </c>
    </row>
    <row r="307">
      <c r="A307" s="16"/>
      <c r="B307" s="13">
        <v>306.0</v>
      </c>
      <c r="C307" s="18">
        <f>IF(B307/12&lt;='Données de lobjectif'!$B$5,'Données de lobjectif'!$B$13,0)</f>
        <v>0</v>
      </c>
      <c r="D307" s="14">
        <f>D306*(1+'Données de lobjectif'!$B$14)+C307</f>
        <v>222855.0048</v>
      </c>
      <c r="E307" s="15">
        <f>(1+'Données de lobjectif'!$B$14)^('Données de lobjectif'!$B$5*12-B307)</f>
        <v>0.6892697559</v>
      </c>
    </row>
    <row r="308">
      <c r="A308" s="16"/>
      <c r="B308" s="13">
        <v>307.0</v>
      </c>
      <c r="C308" s="18">
        <f>IF(B308/12&lt;='Données de lobjectif'!$B$5,'Données de lobjectif'!$B$13,0)</f>
        <v>0</v>
      </c>
      <c r="D308" s="14">
        <f>D307*(1+'Données de lobjectif'!$B$14)+C308</f>
        <v>224115.0594</v>
      </c>
      <c r="E308" s="15">
        <f>(1+'Données de lobjectif'!$B$14)^('Données de lobjectif'!$B$5*12-B308)</f>
        <v>0.6853944361</v>
      </c>
    </row>
    <row r="309">
      <c r="A309" s="16"/>
      <c r="B309" s="13">
        <v>308.0</v>
      </c>
      <c r="C309" s="18">
        <f>IF(B309/12&lt;='Données de lobjectif'!$B$5,'Données de lobjectif'!$B$13,0)</f>
        <v>0</v>
      </c>
      <c r="D309" s="14">
        <f>D308*(1+'Données de lobjectif'!$B$14)+C309</f>
        <v>225382.2385</v>
      </c>
      <c r="E309" s="15">
        <f>(1+'Données de lobjectif'!$B$14)^('Données de lobjectif'!$B$5*12-B309)</f>
        <v>0.6815409047</v>
      </c>
    </row>
    <row r="310">
      <c r="A310" s="16"/>
      <c r="B310" s="13">
        <v>309.0</v>
      </c>
      <c r="C310" s="18">
        <f>IF(B310/12&lt;='Données de lobjectif'!$B$5,'Données de lobjectif'!$B$13,0)</f>
        <v>0</v>
      </c>
      <c r="D310" s="14">
        <f>D309*(1+'Données de lobjectif'!$B$14)+C310</f>
        <v>226656.5825</v>
      </c>
      <c r="E310" s="15">
        <f>(1+'Données de lobjectif'!$B$14)^('Données de lobjectif'!$B$5*12-B310)</f>
        <v>0.6777090393</v>
      </c>
    </row>
    <row r="311">
      <c r="A311" s="16"/>
      <c r="B311" s="13">
        <v>310.0</v>
      </c>
      <c r="C311" s="18">
        <f>IF(B311/12&lt;='Données de lobjectif'!$B$5,'Données de lobjectif'!$B$13,0)</f>
        <v>0</v>
      </c>
      <c r="D311" s="14">
        <f>D310*(1+'Données de lobjectif'!$B$14)+C311</f>
        <v>227938.1318</v>
      </c>
      <c r="E311" s="15">
        <f>(1+'Données de lobjectif'!$B$14)^('Données de lobjectif'!$B$5*12-B311)</f>
        <v>0.673898718</v>
      </c>
    </row>
    <row r="312">
      <c r="A312" s="16"/>
      <c r="B312" s="13">
        <v>311.0</v>
      </c>
      <c r="C312" s="18">
        <f>IF(B312/12&lt;='Données de lobjectif'!$B$5,'Données de lobjectif'!$B$13,0)</f>
        <v>0</v>
      </c>
      <c r="D312" s="14">
        <f>D311*(1+'Données de lobjectif'!$B$14)+C312</f>
        <v>229226.9271</v>
      </c>
      <c r="E312" s="15">
        <f>(1+'Données de lobjectif'!$B$14)^('Données de lobjectif'!$B$5*12-B312)</f>
        <v>0.6701098196</v>
      </c>
    </row>
    <row r="313">
      <c r="A313" s="17"/>
      <c r="B313" s="13">
        <v>312.0</v>
      </c>
      <c r="C313" s="18">
        <f>IF(B313/12&lt;='Données de lobjectif'!$B$5,'Données de lobjectif'!$B$13,0)</f>
        <v>0</v>
      </c>
      <c r="D313" s="14">
        <f>D312*(1+'Données de lobjectif'!$B$14)+C313</f>
        <v>230523.0095</v>
      </c>
      <c r="E313" s="15">
        <f>(1+'Données de lobjectif'!$B$14)^('Données de lobjectif'!$B$5*12-B313)</f>
        <v>0.6663422238</v>
      </c>
    </row>
    <row r="314">
      <c r="A314" s="12">
        <v>27.0</v>
      </c>
      <c r="B314" s="13">
        <v>313.0</v>
      </c>
      <c r="C314" s="18">
        <f>IF(B314/12&lt;='Données de lobjectif'!$B$5,'Données de lobjectif'!$B$13,0)</f>
        <v>0</v>
      </c>
      <c r="D314" s="14">
        <f>D313*(1+'Données de lobjectif'!$B$14)+C314</f>
        <v>231826.4201</v>
      </c>
      <c r="E314" s="15">
        <f>(1+'Données de lobjectif'!$B$14)^('Données de lobjectif'!$B$5*12-B314)</f>
        <v>0.6625958108</v>
      </c>
    </row>
    <row r="315">
      <c r="A315" s="16"/>
      <c r="B315" s="13">
        <v>314.0</v>
      </c>
      <c r="C315" s="18">
        <f>IF(B315/12&lt;='Données de lobjectif'!$B$5,'Données de lobjectif'!$B$13,0)</f>
        <v>0</v>
      </c>
      <c r="D315" s="14">
        <f>D314*(1+'Données de lobjectif'!$B$14)+C315</f>
        <v>233137.2004</v>
      </c>
      <c r="E315" s="15">
        <f>(1+'Données de lobjectif'!$B$14)^('Données de lobjectif'!$B$5*12-B315)</f>
        <v>0.6588704614</v>
      </c>
    </row>
    <row r="316">
      <c r="A316" s="16"/>
      <c r="B316" s="13">
        <v>315.0</v>
      </c>
      <c r="C316" s="18">
        <f>IF(B316/12&lt;='Données de lobjectif'!$B$5,'Données de lobjectif'!$B$13,0)</f>
        <v>0</v>
      </c>
      <c r="D316" s="14">
        <f>D315*(1+'Données de lobjectif'!$B$14)+C316</f>
        <v>234455.392</v>
      </c>
      <c r="E316" s="15">
        <f>(1+'Données de lobjectif'!$B$14)^('Données de lobjectif'!$B$5*12-B316)</f>
        <v>0.6551660572</v>
      </c>
    </row>
    <row r="317">
      <c r="A317" s="16"/>
      <c r="B317" s="13">
        <v>316.0</v>
      </c>
      <c r="C317" s="18">
        <f>IF(B317/12&lt;='Données de lobjectif'!$B$5,'Données de lobjectif'!$B$13,0)</f>
        <v>0</v>
      </c>
      <c r="D317" s="14">
        <f>D316*(1+'Données de lobjectif'!$B$14)+C317</f>
        <v>235781.0369</v>
      </c>
      <c r="E317" s="15">
        <f>(1+'Données de lobjectif'!$B$14)^('Données de lobjectif'!$B$5*12-B317)</f>
        <v>0.6514824806</v>
      </c>
    </row>
    <row r="318">
      <c r="A318" s="16"/>
      <c r="B318" s="13">
        <v>317.0</v>
      </c>
      <c r="C318" s="18">
        <f>IF(B318/12&lt;='Données de lobjectif'!$B$5,'Données de lobjectif'!$B$13,0)</f>
        <v>0</v>
      </c>
      <c r="D318" s="14">
        <f>D317*(1+'Données de lobjectif'!$B$14)+C318</f>
        <v>237114.1771</v>
      </c>
      <c r="E318" s="15">
        <f>(1+'Données de lobjectif'!$B$14)^('Données de lobjectif'!$B$5*12-B318)</f>
        <v>0.6478196143</v>
      </c>
    </row>
    <row r="319">
      <c r="A319" s="16"/>
      <c r="B319" s="13">
        <v>318.0</v>
      </c>
      <c r="C319" s="18">
        <f>IF(B319/12&lt;='Données de lobjectif'!$B$5,'Données de lobjectif'!$B$13,0)</f>
        <v>0</v>
      </c>
      <c r="D319" s="14">
        <f>D318*(1+'Données de lobjectif'!$B$14)+C319</f>
        <v>238454.8551</v>
      </c>
      <c r="E319" s="15">
        <f>(1+'Données de lobjectif'!$B$14)^('Données de lobjectif'!$B$5*12-B319)</f>
        <v>0.644177342</v>
      </c>
    </row>
    <row r="320">
      <c r="A320" s="16"/>
      <c r="B320" s="13">
        <v>319.0</v>
      </c>
      <c r="C320" s="18">
        <f>IF(B320/12&lt;='Données de lobjectif'!$B$5,'Données de lobjectif'!$B$13,0)</f>
        <v>0</v>
      </c>
      <c r="D320" s="14">
        <f>D319*(1+'Données de lobjectif'!$B$14)+C320</f>
        <v>239803.1136</v>
      </c>
      <c r="E320" s="15">
        <f>(1+'Données de lobjectif'!$B$14)^('Données de lobjectif'!$B$5*12-B320)</f>
        <v>0.6405555478</v>
      </c>
    </row>
    <row r="321">
      <c r="A321" s="16"/>
      <c r="B321" s="13">
        <v>320.0</v>
      </c>
      <c r="C321" s="18">
        <f>IF(B321/12&lt;='Données de lobjectif'!$B$5,'Données de lobjectif'!$B$13,0)</f>
        <v>0</v>
      </c>
      <c r="D321" s="14">
        <f>D320*(1+'Données de lobjectif'!$B$14)+C321</f>
        <v>241158.9952</v>
      </c>
      <c r="E321" s="15">
        <f>(1+'Données de lobjectif'!$B$14)^('Données de lobjectif'!$B$5*12-B321)</f>
        <v>0.6369541166</v>
      </c>
    </row>
    <row r="322">
      <c r="A322" s="16"/>
      <c r="B322" s="13">
        <v>321.0</v>
      </c>
      <c r="C322" s="18">
        <f>IF(B322/12&lt;='Données de lobjectif'!$B$5,'Données de lobjectif'!$B$13,0)</f>
        <v>0</v>
      </c>
      <c r="D322" s="14">
        <f>D321*(1+'Données de lobjectif'!$B$14)+C322</f>
        <v>242522.5433</v>
      </c>
      <c r="E322" s="15">
        <f>(1+'Données de lobjectif'!$B$14)^('Données de lobjectif'!$B$5*12-B322)</f>
        <v>0.6333729339</v>
      </c>
    </row>
    <row r="323">
      <c r="A323" s="16"/>
      <c r="B323" s="13">
        <v>322.0</v>
      </c>
      <c r="C323" s="18">
        <f>IF(B323/12&lt;='Données de lobjectif'!$B$5,'Données de lobjectif'!$B$13,0)</f>
        <v>0</v>
      </c>
      <c r="D323" s="14">
        <f>D322*(1+'Données de lobjectif'!$B$14)+C323</f>
        <v>243893.801</v>
      </c>
      <c r="E323" s="15">
        <f>(1+'Données de lobjectif'!$B$14)^('Données de lobjectif'!$B$5*12-B323)</f>
        <v>0.629811886</v>
      </c>
    </row>
    <row r="324">
      <c r="A324" s="16"/>
      <c r="B324" s="13">
        <v>323.0</v>
      </c>
      <c r="C324" s="18">
        <f>IF(B324/12&lt;='Données de lobjectif'!$B$5,'Données de lobjectif'!$B$13,0)</f>
        <v>0</v>
      </c>
      <c r="D324" s="14">
        <f>D323*(1+'Données de lobjectif'!$B$14)+C324</f>
        <v>245272.812</v>
      </c>
      <c r="E324" s="15">
        <f>(1+'Données de lobjectif'!$B$14)^('Données de lobjectif'!$B$5*12-B324)</f>
        <v>0.6262708595</v>
      </c>
    </row>
    <row r="325">
      <c r="A325" s="17"/>
      <c r="B325" s="13">
        <v>324.0</v>
      </c>
      <c r="C325" s="18">
        <f>IF(B325/12&lt;='Données de lobjectif'!$B$5,'Données de lobjectif'!$B$13,0)</f>
        <v>0</v>
      </c>
      <c r="D325" s="14">
        <f>D324*(1+'Données de lobjectif'!$B$14)+C325</f>
        <v>246659.6201</v>
      </c>
      <c r="E325" s="15">
        <f>(1+'Données de lobjectif'!$B$14)^('Données de lobjectif'!$B$5*12-B325)</f>
        <v>0.6227497419</v>
      </c>
    </row>
    <row r="326">
      <c r="A326" s="12">
        <v>28.0</v>
      </c>
      <c r="B326" s="13">
        <v>325.0</v>
      </c>
      <c r="C326" s="18">
        <f>IF(B326/12&lt;='Données de lobjectif'!$B$5,'Données de lobjectif'!$B$13,0)</f>
        <v>0</v>
      </c>
      <c r="D326" s="14">
        <f>D325*(1+'Données de lobjectif'!$B$14)+C326</f>
        <v>248054.2695</v>
      </c>
      <c r="E326" s="15">
        <f>(1+'Données de lobjectif'!$B$14)^('Données de lobjectif'!$B$5*12-B326)</f>
        <v>0.6192484213</v>
      </c>
    </row>
    <row r="327">
      <c r="A327" s="16"/>
      <c r="B327" s="13">
        <v>326.0</v>
      </c>
      <c r="C327" s="18">
        <f>IF(B327/12&lt;='Données de lobjectif'!$B$5,'Données de lobjectif'!$B$13,0)</f>
        <v>0</v>
      </c>
      <c r="D327" s="14">
        <f>D326*(1+'Données de lobjectif'!$B$14)+C327</f>
        <v>249456.8044</v>
      </c>
      <c r="E327" s="15">
        <f>(1+'Données de lobjectif'!$B$14)^('Données de lobjectif'!$B$5*12-B327)</f>
        <v>0.6157667863</v>
      </c>
    </row>
    <row r="328">
      <c r="A328" s="16"/>
      <c r="B328" s="13">
        <v>327.0</v>
      </c>
      <c r="C328" s="18">
        <f>IF(B328/12&lt;='Données de lobjectif'!$B$5,'Données de lobjectif'!$B$13,0)</f>
        <v>0</v>
      </c>
      <c r="D328" s="14">
        <f>D327*(1+'Données de lobjectif'!$B$14)+C328</f>
        <v>250867.2694</v>
      </c>
      <c r="E328" s="15">
        <f>(1+'Données de lobjectif'!$B$14)^('Données de lobjectif'!$B$5*12-B328)</f>
        <v>0.6123047264</v>
      </c>
    </row>
    <row r="329">
      <c r="A329" s="16"/>
      <c r="B329" s="13">
        <v>328.0</v>
      </c>
      <c r="C329" s="18">
        <f>IF(B329/12&lt;='Données de lobjectif'!$B$5,'Données de lobjectif'!$B$13,0)</f>
        <v>0</v>
      </c>
      <c r="D329" s="14">
        <f>D328*(1+'Données de lobjectif'!$B$14)+C329</f>
        <v>252285.7094</v>
      </c>
      <c r="E329" s="15">
        <f>(1+'Données de lobjectif'!$B$14)^('Données de lobjectif'!$B$5*12-B329)</f>
        <v>0.6088621314</v>
      </c>
    </row>
    <row r="330">
      <c r="A330" s="16"/>
      <c r="B330" s="13">
        <v>329.0</v>
      </c>
      <c r="C330" s="18">
        <f>IF(B330/12&lt;='Données de lobjectif'!$B$5,'Données de lobjectif'!$B$13,0)</f>
        <v>0</v>
      </c>
      <c r="D330" s="14">
        <f>D329*(1+'Données de lobjectif'!$B$14)+C330</f>
        <v>253712.1695</v>
      </c>
      <c r="E330" s="15">
        <f>(1+'Données de lobjectif'!$B$14)^('Données de lobjectif'!$B$5*12-B330)</f>
        <v>0.6054388919</v>
      </c>
    </row>
    <row r="331">
      <c r="A331" s="16"/>
      <c r="B331" s="13">
        <v>330.0</v>
      </c>
      <c r="C331" s="18">
        <f>IF(B331/12&lt;='Données de lobjectif'!$B$5,'Données de lobjectif'!$B$13,0)</f>
        <v>0</v>
      </c>
      <c r="D331" s="14">
        <f>D330*(1+'Données de lobjectif'!$B$14)+C331</f>
        <v>255146.695</v>
      </c>
      <c r="E331" s="15">
        <f>(1+'Données de lobjectif'!$B$14)^('Données de lobjectif'!$B$5*12-B331)</f>
        <v>0.602034899</v>
      </c>
    </row>
    <row r="332">
      <c r="A332" s="16"/>
      <c r="B332" s="13">
        <v>331.0</v>
      </c>
      <c r="C332" s="18">
        <f>IF(B332/12&lt;='Données de lobjectif'!$B$5,'Données de lobjectif'!$B$13,0)</f>
        <v>0</v>
      </c>
      <c r="D332" s="14">
        <f>D331*(1+'Données de lobjectif'!$B$14)+C332</f>
        <v>256589.3315</v>
      </c>
      <c r="E332" s="15">
        <f>(1+'Données de lobjectif'!$B$14)^('Données de lobjectif'!$B$5*12-B332)</f>
        <v>0.5986500446</v>
      </c>
    </row>
    <row r="333">
      <c r="A333" s="16"/>
      <c r="B333" s="13">
        <v>332.0</v>
      </c>
      <c r="C333" s="18">
        <f>IF(B333/12&lt;='Données de lobjectif'!$B$5,'Données de lobjectif'!$B$13,0)</f>
        <v>0</v>
      </c>
      <c r="D333" s="14">
        <f>D332*(1+'Données de lobjectif'!$B$14)+C333</f>
        <v>258040.1249</v>
      </c>
      <c r="E333" s="15">
        <f>(1+'Données de lobjectif'!$B$14)^('Données de lobjectif'!$B$5*12-B333)</f>
        <v>0.5952842211</v>
      </c>
    </row>
    <row r="334">
      <c r="A334" s="16"/>
      <c r="B334" s="13">
        <v>333.0</v>
      </c>
      <c r="C334" s="18">
        <f>IF(B334/12&lt;='Données de lobjectif'!$B$5,'Données de lobjectif'!$B$13,0)</f>
        <v>0</v>
      </c>
      <c r="D334" s="14">
        <f>D333*(1+'Données de lobjectif'!$B$14)+C334</f>
        <v>259499.1213</v>
      </c>
      <c r="E334" s="15">
        <f>(1+'Données de lobjectif'!$B$14)^('Données de lobjectif'!$B$5*12-B334)</f>
        <v>0.5919373214</v>
      </c>
    </row>
    <row r="335">
      <c r="A335" s="16"/>
      <c r="B335" s="13">
        <v>334.0</v>
      </c>
      <c r="C335" s="18">
        <f>IF(B335/12&lt;='Données de lobjectif'!$B$5,'Données de lobjectif'!$B$13,0)</f>
        <v>0</v>
      </c>
      <c r="D335" s="14">
        <f>D334*(1+'Données de lobjectif'!$B$14)+C335</f>
        <v>260966.367</v>
      </c>
      <c r="E335" s="15">
        <f>(1+'Données de lobjectif'!$B$14)^('Données de lobjectif'!$B$5*12-B335)</f>
        <v>0.5886092392</v>
      </c>
    </row>
    <row r="336">
      <c r="A336" s="16"/>
      <c r="B336" s="13">
        <v>335.0</v>
      </c>
      <c r="C336" s="18">
        <f>IF(B336/12&lt;='Données de lobjectif'!$B$5,'Données de lobjectif'!$B$13,0)</f>
        <v>0</v>
      </c>
      <c r="D336" s="14">
        <f>D335*(1+'Données de lobjectif'!$B$14)+C336</f>
        <v>262441.9088</v>
      </c>
      <c r="E336" s="15">
        <f>(1+'Données de lobjectif'!$B$14)^('Données de lobjectif'!$B$5*12-B336)</f>
        <v>0.5852998687</v>
      </c>
    </row>
    <row r="337">
      <c r="A337" s="17"/>
      <c r="B337" s="13">
        <v>336.0</v>
      </c>
      <c r="C337" s="18">
        <f>IF(B337/12&lt;='Données de lobjectif'!$B$5,'Données de lobjectif'!$B$13,0)</f>
        <v>0</v>
      </c>
      <c r="D337" s="14">
        <f>D336*(1+'Données de lobjectif'!$B$14)+C337</f>
        <v>263925.7935</v>
      </c>
      <c r="E337" s="15">
        <f>(1+'Données de lobjectif'!$B$14)^('Données de lobjectif'!$B$5*12-B337)</f>
        <v>0.5820091046</v>
      </c>
    </row>
    <row r="338">
      <c r="A338" s="12">
        <v>29.0</v>
      </c>
      <c r="B338" s="13">
        <v>337.0</v>
      </c>
      <c r="C338" s="18">
        <f>IF(B338/12&lt;='Données de lobjectif'!$B$5,'Données de lobjectif'!$B$13,0)</f>
        <v>0</v>
      </c>
      <c r="D338" s="14">
        <f>D337*(1+'Données de lobjectif'!$B$14)+C338</f>
        <v>265418.0683</v>
      </c>
      <c r="E338" s="15">
        <f>(1+'Données de lobjectif'!$B$14)^('Données de lobjectif'!$B$5*12-B338)</f>
        <v>0.5787368423</v>
      </c>
    </row>
    <row r="339">
      <c r="A339" s="16"/>
      <c r="B339" s="13">
        <v>338.0</v>
      </c>
      <c r="C339" s="18">
        <f>IF(B339/12&lt;='Données de lobjectif'!$B$5,'Données de lobjectif'!$B$13,0)</f>
        <v>0</v>
      </c>
      <c r="D339" s="14">
        <f>D338*(1+'Données de lobjectif'!$B$14)+C339</f>
        <v>266918.7807</v>
      </c>
      <c r="E339" s="15">
        <f>(1+'Données de lobjectif'!$B$14)^('Données de lobjectif'!$B$5*12-B339)</f>
        <v>0.5754829779</v>
      </c>
    </row>
    <row r="340">
      <c r="A340" s="16"/>
      <c r="B340" s="13">
        <v>339.0</v>
      </c>
      <c r="C340" s="18">
        <f>IF(B340/12&lt;='Données de lobjectif'!$B$5,'Données de lobjectif'!$B$13,0)</f>
        <v>0</v>
      </c>
      <c r="D340" s="14">
        <f>D339*(1+'Données de lobjectif'!$B$14)+C340</f>
        <v>268427.9783</v>
      </c>
      <c r="E340" s="15">
        <f>(1+'Données de lobjectif'!$B$14)^('Données de lobjectif'!$B$5*12-B340)</f>
        <v>0.5722474079</v>
      </c>
    </row>
    <row r="341">
      <c r="A341" s="16"/>
      <c r="B341" s="13">
        <v>340.0</v>
      </c>
      <c r="C341" s="18">
        <f>IF(B341/12&lt;='Données de lobjectif'!$B$5,'Données de lobjectif'!$B$13,0)</f>
        <v>0</v>
      </c>
      <c r="D341" s="14">
        <f>D340*(1+'Données de lobjectif'!$B$14)+C341</f>
        <v>269945.7091</v>
      </c>
      <c r="E341" s="15">
        <f>(1+'Données de lobjectif'!$B$14)^('Données de lobjectif'!$B$5*12-B341)</f>
        <v>0.5690300293</v>
      </c>
    </row>
    <row r="342">
      <c r="A342" s="16"/>
      <c r="B342" s="13">
        <v>341.0</v>
      </c>
      <c r="C342" s="18">
        <f>IF(B342/12&lt;='Données de lobjectif'!$B$5,'Données de lobjectif'!$B$13,0)</f>
        <v>0</v>
      </c>
      <c r="D342" s="14">
        <f>D341*(1+'Données de lobjectif'!$B$14)+C342</f>
        <v>271472.0214</v>
      </c>
      <c r="E342" s="15">
        <f>(1+'Données de lobjectif'!$B$14)^('Données de lobjectif'!$B$5*12-B342)</f>
        <v>0.5658307401</v>
      </c>
    </row>
    <row r="343">
      <c r="A343" s="16"/>
      <c r="B343" s="13">
        <v>342.0</v>
      </c>
      <c r="C343" s="18">
        <f>IF(B343/12&lt;='Données de lobjectif'!$B$5,'Données de lobjectif'!$B$13,0)</f>
        <v>0</v>
      </c>
      <c r="D343" s="14">
        <f>D342*(1+'Données de lobjectif'!$B$14)+C343</f>
        <v>273006.9637</v>
      </c>
      <c r="E343" s="15">
        <f>(1+'Données de lobjectif'!$B$14)^('Données de lobjectif'!$B$5*12-B343)</f>
        <v>0.5626494383</v>
      </c>
    </row>
    <row r="344">
      <c r="A344" s="16"/>
      <c r="B344" s="13">
        <v>343.0</v>
      </c>
      <c r="C344" s="18">
        <f>IF(B344/12&lt;='Données de lobjectif'!$B$5,'Données de lobjectif'!$B$13,0)</f>
        <v>0</v>
      </c>
      <c r="D344" s="14">
        <f>D343*(1+'Données de lobjectif'!$B$14)+C344</f>
        <v>274550.5847</v>
      </c>
      <c r="E344" s="15">
        <f>(1+'Données de lobjectif'!$B$14)^('Données de lobjectif'!$B$5*12-B344)</f>
        <v>0.559486023</v>
      </c>
    </row>
    <row r="345">
      <c r="A345" s="16"/>
      <c r="B345" s="13">
        <v>344.0</v>
      </c>
      <c r="C345" s="18">
        <f>IF(B345/12&lt;='Données de lobjectif'!$B$5,'Données de lobjectif'!$B$13,0)</f>
        <v>0</v>
      </c>
      <c r="D345" s="14">
        <f>D344*(1+'Données de lobjectif'!$B$14)+C345</f>
        <v>276102.9336</v>
      </c>
      <c r="E345" s="15">
        <f>(1+'Données de lobjectif'!$B$14)^('Données de lobjectif'!$B$5*12-B345)</f>
        <v>0.5563403936</v>
      </c>
    </row>
    <row r="346">
      <c r="A346" s="16"/>
      <c r="B346" s="13">
        <v>345.0</v>
      </c>
      <c r="C346" s="18">
        <f>IF(B346/12&lt;='Données de lobjectif'!$B$5,'Données de lobjectif'!$B$13,0)</f>
        <v>0</v>
      </c>
      <c r="D346" s="14">
        <f>D345*(1+'Données de lobjectif'!$B$14)+C346</f>
        <v>277664.0598</v>
      </c>
      <c r="E346" s="15">
        <f>(1+'Données de lobjectif'!$B$14)^('Données de lobjectif'!$B$5*12-B346)</f>
        <v>0.5532124499</v>
      </c>
    </row>
    <row r="347">
      <c r="A347" s="16"/>
      <c r="B347" s="13">
        <v>346.0</v>
      </c>
      <c r="C347" s="18">
        <f>IF(B347/12&lt;='Données de lobjectif'!$B$5,'Données de lobjectif'!$B$13,0)</f>
        <v>0</v>
      </c>
      <c r="D347" s="14">
        <f>D346*(1+'Données de lobjectif'!$B$14)+C347</f>
        <v>279234.0127</v>
      </c>
      <c r="E347" s="15">
        <f>(1+'Données de lobjectif'!$B$14)^('Données de lobjectif'!$B$5*12-B347)</f>
        <v>0.5501020927</v>
      </c>
    </row>
    <row r="348">
      <c r="A348" s="16"/>
      <c r="B348" s="13">
        <v>347.0</v>
      </c>
      <c r="C348" s="18">
        <f>IF(B348/12&lt;='Données de lobjectif'!$B$5,'Données de lobjectif'!$B$13,0)</f>
        <v>0</v>
      </c>
      <c r="D348" s="14">
        <f>D347*(1+'Données de lobjectif'!$B$14)+C348</f>
        <v>280812.8424</v>
      </c>
      <c r="E348" s="15">
        <f>(1+'Données de lobjectif'!$B$14)^('Données de lobjectif'!$B$5*12-B348)</f>
        <v>0.547009223</v>
      </c>
    </row>
    <row r="349">
      <c r="A349" s="17"/>
      <c r="B349" s="13">
        <v>348.0</v>
      </c>
      <c r="C349" s="18">
        <f>IF(B349/12&lt;='Données de lobjectif'!$B$5,'Données de lobjectif'!$B$13,0)</f>
        <v>0</v>
      </c>
      <c r="D349" s="14">
        <f>D348*(1+'Données de lobjectif'!$B$14)+C349</f>
        <v>282400.5991</v>
      </c>
      <c r="E349" s="15">
        <f>(1+'Données de lobjectif'!$B$14)^('Données de lobjectif'!$B$5*12-B349)</f>
        <v>0.5439337426</v>
      </c>
    </row>
    <row r="350">
      <c r="A350" s="12">
        <v>30.0</v>
      </c>
      <c r="B350" s="13">
        <v>349.0</v>
      </c>
      <c r="C350" s="18">
        <f>IF(B350/12&lt;='Données de lobjectif'!$B$5,'Données de lobjectif'!$B$13,0)</f>
        <v>0</v>
      </c>
      <c r="D350" s="14">
        <f>D349*(1+'Données de lobjectif'!$B$14)+C350</f>
        <v>283997.3331</v>
      </c>
      <c r="E350" s="15">
        <f>(1+'Données de lobjectif'!$B$14)^('Données de lobjectif'!$B$5*12-B350)</f>
        <v>0.5408755536</v>
      </c>
    </row>
    <row r="351">
      <c r="A351" s="16"/>
      <c r="B351" s="13">
        <v>350.0</v>
      </c>
      <c r="C351" s="18">
        <f>IF(B351/12&lt;='Données de lobjectif'!$B$5,'Données de lobjectif'!$B$13,0)</f>
        <v>0</v>
      </c>
      <c r="D351" s="14">
        <f>D350*(1+'Données de lobjectif'!$B$14)+C351</f>
        <v>285603.0953</v>
      </c>
      <c r="E351" s="15">
        <f>(1+'Données de lobjectif'!$B$14)^('Données de lobjectif'!$B$5*12-B351)</f>
        <v>0.5378345588</v>
      </c>
    </row>
    <row r="352">
      <c r="A352" s="16"/>
      <c r="B352" s="13">
        <v>351.0</v>
      </c>
      <c r="C352" s="18">
        <f>IF(B352/12&lt;='Données de lobjectif'!$B$5,'Données de lobjectif'!$B$13,0)</f>
        <v>0</v>
      </c>
      <c r="D352" s="14">
        <f>D351*(1+'Données de lobjectif'!$B$14)+C352</f>
        <v>287217.9368</v>
      </c>
      <c r="E352" s="15">
        <f>(1+'Données de lobjectif'!$B$14)^('Données de lobjectif'!$B$5*12-B352)</f>
        <v>0.5348106615</v>
      </c>
    </row>
    <row r="353">
      <c r="A353" s="16"/>
      <c r="B353" s="13">
        <v>352.0</v>
      </c>
      <c r="C353" s="18">
        <f>IF(B353/12&lt;='Données de lobjectif'!$B$5,'Données de lobjectif'!$B$13,0)</f>
        <v>0</v>
      </c>
      <c r="D353" s="14">
        <f>D352*(1+'Données de lobjectif'!$B$14)+C353</f>
        <v>288841.9087</v>
      </c>
      <c r="E353" s="15">
        <f>(1+'Données de lobjectif'!$B$14)^('Données de lobjectif'!$B$5*12-B353)</f>
        <v>0.5318037657</v>
      </c>
    </row>
    <row r="354">
      <c r="A354" s="16"/>
      <c r="B354" s="13">
        <v>353.0</v>
      </c>
      <c r="C354" s="18">
        <f>IF(B354/12&lt;='Données de lobjectif'!$B$5,'Données de lobjectif'!$B$13,0)</f>
        <v>0</v>
      </c>
      <c r="D354" s="14">
        <f>D353*(1+'Données de lobjectif'!$B$14)+C354</f>
        <v>290475.0629</v>
      </c>
      <c r="E354" s="15">
        <f>(1+'Données de lobjectif'!$B$14)^('Données de lobjectif'!$B$5*12-B354)</f>
        <v>0.5288137758</v>
      </c>
    </row>
    <row r="355">
      <c r="A355" s="16"/>
      <c r="B355" s="13">
        <v>354.0</v>
      </c>
      <c r="C355" s="18">
        <f>IF(B355/12&lt;='Données de lobjectif'!$B$5,'Données de lobjectif'!$B$13,0)</f>
        <v>0</v>
      </c>
      <c r="D355" s="14">
        <f>D354*(1+'Données de lobjectif'!$B$14)+C355</f>
        <v>292117.4511</v>
      </c>
      <c r="E355" s="15">
        <f>(1+'Données de lobjectif'!$B$14)^('Données de lobjectif'!$B$5*12-B355)</f>
        <v>0.5258405966</v>
      </c>
    </row>
    <row r="356">
      <c r="A356" s="16"/>
      <c r="B356" s="13">
        <v>355.0</v>
      </c>
      <c r="C356" s="18">
        <f>IF(B356/12&lt;='Données de lobjectif'!$B$5,'Données de lobjectif'!$B$13,0)</f>
        <v>0</v>
      </c>
      <c r="D356" s="14">
        <f>D355*(1+'Données de lobjectif'!$B$14)+C356</f>
        <v>293769.1257</v>
      </c>
      <c r="E356" s="15">
        <f>(1+'Données de lobjectif'!$B$14)^('Données de lobjectif'!$B$5*12-B356)</f>
        <v>0.5228841337</v>
      </c>
    </row>
    <row r="357">
      <c r="A357" s="16"/>
      <c r="B357" s="13">
        <v>356.0</v>
      </c>
      <c r="C357" s="18">
        <f>IF(B357/12&lt;='Données de lobjectif'!$B$5,'Données de lobjectif'!$B$13,0)</f>
        <v>0</v>
      </c>
      <c r="D357" s="14">
        <f>D356*(1+'Données de lobjectif'!$B$14)+C357</f>
        <v>295430.139</v>
      </c>
      <c r="E357" s="15">
        <f>(1+'Données de lobjectif'!$B$14)^('Données de lobjectif'!$B$5*12-B357)</f>
        <v>0.519944293</v>
      </c>
    </row>
    <row r="358">
      <c r="A358" s="16"/>
      <c r="B358" s="13">
        <v>357.0</v>
      </c>
      <c r="C358" s="18">
        <f>IF(B358/12&lt;='Données de lobjectif'!$B$5,'Données de lobjectif'!$B$13,0)</f>
        <v>0</v>
      </c>
      <c r="D358" s="14">
        <f>D357*(1+'Données de lobjectif'!$B$14)+C358</f>
        <v>297100.544</v>
      </c>
      <c r="E358" s="15">
        <f>(1+'Données de lobjectif'!$B$14)^('Données de lobjectif'!$B$5*12-B358)</f>
        <v>0.5170209812</v>
      </c>
    </row>
    <row r="359">
      <c r="A359" s="16"/>
      <c r="B359" s="13">
        <v>358.0</v>
      </c>
      <c r="C359" s="18">
        <f>IF(B359/12&lt;='Données de lobjectif'!$B$5,'Données de lobjectif'!$B$13,0)</f>
        <v>0</v>
      </c>
      <c r="D359" s="14">
        <f>D358*(1+'Données de lobjectif'!$B$14)+C359</f>
        <v>298780.3936</v>
      </c>
      <c r="E359" s="15">
        <f>(1+'Données de lobjectif'!$B$14)^('Données de lobjectif'!$B$5*12-B359)</f>
        <v>0.5141141053</v>
      </c>
    </row>
    <row r="360">
      <c r="A360" s="16"/>
      <c r="B360" s="13">
        <v>359.0</v>
      </c>
      <c r="C360" s="18">
        <f>IF(B360/12&lt;='Données de lobjectif'!$B$5,'Données de lobjectif'!$B$13,0)</f>
        <v>0</v>
      </c>
      <c r="D360" s="14">
        <f>D359*(1+'Données de lobjectif'!$B$14)+C360</f>
        <v>300469.7414</v>
      </c>
      <c r="E360" s="15">
        <f>(1+'Données de lobjectif'!$B$14)^('Données de lobjectif'!$B$5*12-B360)</f>
        <v>0.5112235729</v>
      </c>
    </row>
    <row r="361">
      <c r="A361" s="17"/>
      <c r="B361" s="13">
        <v>360.0</v>
      </c>
      <c r="C361" s="18">
        <f>IF(B361/12&lt;='Données de lobjectif'!$B$5,'Données de lobjectif'!$B$13,0)</f>
        <v>0</v>
      </c>
      <c r="D361" s="14">
        <f>D360*(1+'Données de lobjectif'!$B$14)+C361</f>
        <v>302168.641</v>
      </c>
      <c r="E361" s="15">
        <f>(1+'Données de lobjectif'!$B$14)^('Données de lobjectif'!$B$5*12-B361)</f>
        <v>0.5083492921</v>
      </c>
    </row>
    <row r="362">
      <c r="A362" s="12">
        <v>31.0</v>
      </c>
      <c r="B362" s="13">
        <v>361.0</v>
      </c>
      <c r="C362" s="18">
        <f>IF(B362/12&lt;='Données de lobjectif'!$B$5,'Données de lobjectif'!$B$13,0)</f>
        <v>0</v>
      </c>
      <c r="D362" s="14">
        <f>D361*(1+'Données de lobjectif'!$B$14)+C362</f>
        <v>303877.1464</v>
      </c>
      <c r="E362" s="15">
        <f>(1+'Données de lobjectif'!$B$14)^('Données de lobjectif'!$B$5*12-B362)</f>
        <v>0.5054911716</v>
      </c>
    </row>
    <row r="363">
      <c r="A363" s="16"/>
      <c r="B363" s="13">
        <v>362.0</v>
      </c>
      <c r="C363" s="18">
        <f>IF(B363/12&lt;='Données de lobjectif'!$B$5,'Données de lobjectif'!$B$13,0)</f>
        <v>0</v>
      </c>
      <c r="D363" s="14">
        <f>D362*(1+'Données de lobjectif'!$B$14)+C363</f>
        <v>305595.312</v>
      </c>
      <c r="E363" s="15">
        <f>(1+'Données de lobjectif'!$B$14)^('Données de lobjectif'!$B$5*12-B363)</f>
        <v>0.5026491204</v>
      </c>
    </row>
    <row r="364">
      <c r="A364" s="16"/>
      <c r="B364" s="13">
        <v>363.0</v>
      </c>
      <c r="C364" s="18">
        <f>IF(B364/12&lt;='Données de lobjectif'!$B$5,'Données de lobjectif'!$B$13,0)</f>
        <v>0</v>
      </c>
      <c r="D364" s="14">
        <f>D363*(1+'Données de lobjectif'!$B$14)+C364</f>
        <v>307323.1923</v>
      </c>
      <c r="E364" s="15">
        <f>(1+'Données de lobjectif'!$B$14)^('Données de lobjectif'!$B$5*12-B364)</f>
        <v>0.4998230482</v>
      </c>
    </row>
    <row r="365">
      <c r="A365" s="16"/>
      <c r="B365" s="13">
        <v>364.0</v>
      </c>
      <c r="C365" s="18">
        <f>IF(B365/12&lt;='Données de lobjectif'!$B$5,'Données de lobjectif'!$B$13,0)</f>
        <v>0</v>
      </c>
      <c r="D365" s="14">
        <f>D364*(1+'Données de lobjectif'!$B$14)+C365</f>
        <v>309060.8423</v>
      </c>
      <c r="E365" s="15">
        <f>(1+'Données de lobjectif'!$B$14)^('Données de lobjectif'!$B$5*12-B365)</f>
        <v>0.4970128652</v>
      </c>
    </row>
    <row r="366">
      <c r="A366" s="16"/>
      <c r="B366" s="13">
        <v>365.0</v>
      </c>
      <c r="C366" s="18">
        <f>IF(B366/12&lt;='Données de lobjectif'!$B$5,'Données de lobjectif'!$B$13,0)</f>
        <v>0</v>
      </c>
      <c r="D366" s="14">
        <f>D365*(1+'Données de lobjectif'!$B$14)+C366</f>
        <v>310808.3173</v>
      </c>
      <c r="E366" s="15">
        <f>(1+'Données de lobjectif'!$B$14)^('Données de lobjectif'!$B$5*12-B366)</f>
        <v>0.494218482</v>
      </c>
    </row>
    <row r="367">
      <c r="A367" s="16"/>
      <c r="B367" s="13">
        <v>366.0</v>
      </c>
      <c r="C367" s="18">
        <f>IF(B367/12&lt;='Données de lobjectif'!$B$5,'Données de lobjectif'!$B$13,0)</f>
        <v>0</v>
      </c>
      <c r="D367" s="14">
        <f>D366*(1+'Données de lobjectif'!$B$14)+C367</f>
        <v>312565.6727</v>
      </c>
      <c r="E367" s="15">
        <f>(1+'Données de lobjectif'!$B$14)^('Données de lobjectif'!$B$5*12-B367)</f>
        <v>0.4914398099</v>
      </c>
    </row>
    <row r="368">
      <c r="A368" s="16"/>
      <c r="B368" s="13">
        <v>367.0</v>
      </c>
      <c r="C368" s="18">
        <f>IF(B368/12&lt;='Données de lobjectif'!$B$5,'Données de lobjectif'!$B$13,0)</f>
        <v>0</v>
      </c>
      <c r="D368" s="14">
        <f>D367*(1+'Données de lobjectif'!$B$14)+C368</f>
        <v>314332.9644</v>
      </c>
      <c r="E368" s="15">
        <f>(1+'Données de lobjectif'!$B$14)^('Données de lobjectif'!$B$5*12-B368)</f>
        <v>0.4886767604</v>
      </c>
    </row>
    <row r="369">
      <c r="A369" s="16"/>
      <c r="B369" s="13">
        <v>368.0</v>
      </c>
      <c r="C369" s="18">
        <f>IF(B369/12&lt;='Données de lobjectif'!$B$5,'Données de lobjectif'!$B$13,0)</f>
        <v>0</v>
      </c>
      <c r="D369" s="14">
        <f>D368*(1+'Données de lobjectif'!$B$14)+C369</f>
        <v>316110.2487</v>
      </c>
      <c r="E369" s="15">
        <f>(1+'Données de lobjectif'!$B$14)^('Données de lobjectif'!$B$5*12-B369)</f>
        <v>0.4859292458</v>
      </c>
    </row>
    <row r="370">
      <c r="A370" s="16"/>
      <c r="B370" s="13">
        <v>369.0</v>
      </c>
      <c r="C370" s="18">
        <f>IF(B370/12&lt;='Données de lobjectif'!$B$5,'Données de lobjectif'!$B$13,0)</f>
        <v>0</v>
      </c>
      <c r="D370" s="14">
        <f>D369*(1+'Données de lobjectif'!$B$14)+C370</f>
        <v>317897.582</v>
      </c>
      <c r="E370" s="15">
        <f>(1+'Données de lobjectif'!$B$14)^('Données de lobjectif'!$B$5*12-B370)</f>
        <v>0.4831971787</v>
      </c>
    </row>
    <row r="371">
      <c r="A371" s="16"/>
      <c r="B371" s="13">
        <v>370.0</v>
      </c>
      <c r="C371" s="18">
        <f>IF(B371/12&lt;='Données de lobjectif'!$B$5,'Données de lobjectif'!$B$13,0)</f>
        <v>0</v>
      </c>
      <c r="D371" s="14">
        <f>D370*(1+'Données de lobjectif'!$B$14)+C371</f>
        <v>319695.0212</v>
      </c>
      <c r="E371" s="15">
        <f>(1+'Données de lobjectif'!$B$14)^('Données de lobjectif'!$B$5*12-B371)</f>
        <v>0.4804804723</v>
      </c>
    </row>
    <row r="372">
      <c r="A372" s="16"/>
      <c r="B372" s="13">
        <v>371.0</v>
      </c>
      <c r="C372" s="18">
        <f>IF(B372/12&lt;='Données de lobjectif'!$B$5,'Données de lobjectif'!$B$13,0)</f>
        <v>0</v>
      </c>
      <c r="D372" s="14">
        <f>D371*(1+'Données de lobjectif'!$B$14)+C372</f>
        <v>321502.6233</v>
      </c>
      <c r="E372" s="15">
        <f>(1+'Données de lobjectif'!$B$14)^('Données de lobjectif'!$B$5*12-B372)</f>
        <v>0.4777790401</v>
      </c>
    </row>
    <row r="373">
      <c r="A373" s="17"/>
      <c r="B373" s="13">
        <v>372.0</v>
      </c>
      <c r="C373" s="18">
        <f>IF(B373/12&lt;='Données de lobjectif'!$B$5,'Données de lobjectif'!$B$13,0)</f>
        <v>0</v>
      </c>
      <c r="D373" s="14">
        <f>D372*(1+'Données de lobjectif'!$B$14)+C373</f>
        <v>323320.4459</v>
      </c>
      <c r="E373" s="15">
        <f>(1+'Données de lobjectif'!$B$14)^('Données de lobjectif'!$B$5*12-B373)</f>
        <v>0.4750927964</v>
      </c>
    </row>
    <row r="374">
      <c r="A374" s="12">
        <v>32.0</v>
      </c>
      <c r="B374" s="13">
        <v>373.0</v>
      </c>
      <c r="C374" s="18">
        <f>IF(B374/12&lt;='Données de lobjectif'!$B$5,'Données de lobjectif'!$B$13,0)</f>
        <v>0</v>
      </c>
      <c r="D374" s="14">
        <f>D373*(1+'Données de lobjectif'!$B$14)+C374</f>
        <v>325148.5467</v>
      </c>
      <c r="E374" s="15">
        <f>(1+'Données de lobjectif'!$B$14)^('Données de lobjectif'!$B$5*12-B374)</f>
        <v>0.4724216557</v>
      </c>
    </row>
    <row r="375">
      <c r="A375" s="16"/>
      <c r="B375" s="13">
        <v>374.0</v>
      </c>
      <c r="C375" s="18">
        <f>IF(B375/12&lt;='Données de lobjectif'!$B$5,'Données de lobjectif'!$B$13,0)</f>
        <v>0</v>
      </c>
      <c r="D375" s="14">
        <f>D374*(1+'Données de lobjectif'!$B$14)+C375</f>
        <v>326986.9838</v>
      </c>
      <c r="E375" s="15">
        <f>(1+'Données de lobjectif'!$B$14)^('Données de lobjectif'!$B$5*12-B375)</f>
        <v>0.469765533</v>
      </c>
    </row>
    <row r="376">
      <c r="A376" s="16"/>
      <c r="B376" s="13">
        <v>375.0</v>
      </c>
      <c r="C376" s="18">
        <f>IF(B376/12&lt;='Données de lobjectif'!$B$5,'Données de lobjectif'!$B$13,0)</f>
        <v>0</v>
      </c>
      <c r="D376" s="14">
        <f>D375*(1+'Données de lobjectif'!$B$14)+C376</f>
        <v>328835.8158</v>
      </c>
      <c r="E376" s="15">
        <f>(1+'Données de lobjectif'!$B$14)^('Données de lobjectif'!$B$5*12-B376)</f>
        <v>0.4671243441</v>
      </c>
    </row>
    <row r="377">
      <c r="A377" s="16"/>
      <c r="B377" s="13">
        <v>376.0</v>
      </c>
      <c r="C377" s="18">
        <f>IF(B377/12&lt;='Données de lobjectif'!$B$5,'Données de lobjectif'!$B$13,0)</f>
        <v>0</v>
      </c>
      <c r="D377" s="14">
        <f>D376*(1+'Données de lobjectif'!$B$14)+C377</f>
        <v>330695.1013</v>
      </c>
      <c r="E377" s="15">
        <f>(1+'Données de lobjectif'!$B$14)^('Données de lobjectif'!$B$5*12-B377)</f>
        <v>0.4644980048</v>
      </c>
    </row>
    <row r="378">
      <c r="A378" s="16"/>
      <c r="B378" s="13">
        <v>377.0</v>
      </c>
      <c r="C378" s="18">
        <f>IF(B378/12&lt;='Données de lobjectif'!$B$5,'Données de lobjectif'!$B$13,0)</f>
        <v>0</v>
      </c>
      <c r="D378" s="14">
        <f>D377*(1+'Données de lobjectif'!$B$14)+C378</f>
        <v>332564.8995</v>
      </c>
      <c r="E378" s="15">
        <f>(1+'Données de lobjectif'!$B$14)^('Données de lobjectif'!$B$5*12-B378)</f>
        <v>0.4618864318</v>
      </c>
    </row>
    <row r="379">
      <c r="A379" s="16"/>
      <c r="B379" s="13">
        <v>378.0</v>
      </c>
      <c r="C379" s="18">
        <f>IF(B379/12&lt;='Données de lobjectif'!$B$5,'Données de lobjectif'!$B$13,0)</f>
        <v>0</v>
      </c>
      <c r="D379" s="14">
        <f>D378*(1+'Données de lobjectif'!$B$14)+C379</f>
        <v>334445.2698</v>
      </c>
      <c r="E379" s="15">
        <f>(1+'Données de lobjectif'!$B$14)^('Données de lobjectif'!$B$5*12-B379)</f>
        <v>0.459289542</v>
      </c>
    </row>
    <row r="380">
      <c r="A380" s="16"/>
      <c r="B380" s="13">
        <v>379.0</v>
      </c>
      <c r="C380" s="18">
        <f>IF(B380/12&lt;='Données de lobjectif'!$B$5,'Données de lobjectif'!$B$13,0)</f>
        <v>0</v>
      </c>
      <c r="D380" s="14">
        <f>D379*(1+'Données de lobjectif'!$B$14)+C380</f>
        <v>336336.272</v>
      </c>
      <c r="E380" s="15">
        <f>(1+'Données de lobjectif'!$B$14)^('Données de lobjectif'!$B$5*12-B380)</f>
        <v>0.4567072527</v>
      </c>
    </row>
    <row r="381">
      <c r="A381" s="16"/>
      <c r="B381" s="13">
        <v>380.0</v>
      </c>
      <c r="C381" s="18">
        <f>IF(B381/12&lt;='Données de lobjectif'!$B$5,'Données de lobjectif'!$B$13,0)</f>
        <v>0</v>
      </c>
      <c r="D381" s="14">
        <f>D380*(1+'Données de lobjectif'!$B$14)+C381</f>
        <v>338237.9661</v>
      </c>
      <c r="E381" s="15">
        <f>(1+'Données de lobjectif'!$B$14)^('Données de lobjectif'!$B$5*12-B381)</f>
        <v>0.4541394821</v>
      </c>
    </row>
    <row r="382">
      <c r="A382" s="16"/>
      <c r="B382" s="13">
        <v>381.0</v>
      </c>
      <c r="C382" s="18">
        <f>IF(B382/12&lt;='Données de lobjectif'!$B$5,'Données de lobjectif'!$B$13,0)</f>
        <v>0</v>
      </c>
      <c r="D382" s="14">
        <f>D381*(1+'Données de lobjectif'!$B$14)+C382</f>
        <v>340150.4128</v>
      </c>
      <c r="E382" s="15">
        <f>(1+'Données de lobjectif'!$B$14)^('Données de lobjectif'!$B$5*12-B382)</f>
        <v>0.4515861483</v>
      </c>
    </row>
    <row r="383">
      <c r="A383" s="16"/>
      <c r="B383" s="13">
        <v>382.0</v>
      </c>
      <c r="C383" s="18">
        <f>IF(B383/12&lt;='Données de lobjectif'!$B$5,'Données de lobjectif'!$B$13,0)</f>
        <v>0</v>
      </c>
      <c r="D383" s="14">
        <f>D382*(1+'Données de lobjectif'!$B$14)+C383</f>
        <v>342073.6727</v>
      </c>
      <c r="E383" s="15">
        <f>(1+'Données de lobjectif'!$B$14)^('Données de lobjectif'!$B$5*12-B383)</f>
        <v>0.4490471704</v>
      </c>
    </row>
    <row r="384">
      <c r="A384" s="16"/>
      <c r="B384" s="13">
        <v>383.0</v>
      </c>
      <c r="C384" s="18">
        <f>IF(B384/12&lt;='Données de lobjectif'!$B$5,'Données de lobjectif'!$B$13,0)</f>
        <v>0</v>
      </c>
      <c r="D384" s="14">
        <f>D383*(1+'Données de lobjectif'!$B$14)+C384</f>
        <v>344007.8069</v>
      </c>
      <c r="E384" s="15">
        <f>(1+'Données de lobjectif'!$B$14)^('Données de lobjectif'!$B$5*12-B384)</f>
        <v>0.4465224674</v>
      </c>
    </row>
    <row r="385">
      <c r="A385" s="17"/>
      <c r="B385" s="13">
        <v>384.0</v>
      </c>
      <c r="C385" s="18">
        <f>IF(B385/12&lt;='Données de lobjectif'!$B$5,'Données de lobjectif'!$B$13,0)</f>
        <v>0</v>
      </c>
      <c r="D385" s="14">
        <f>D384*(1+'Données de lobjectif'!$B$14)+C385</f>
        <v>345952.8771</v>
      </c>
      <c r="E385" s="15">
        <f>(1+'Données de lobjectif'!$B$14)^('Données de lobjectif'!$B$5*12-B385)</f>
        <v>0.4440119592</v>
      </c>
    </row>
    <row r="386">
      <c r="A386" s="12">
        <v>33.0</v>
      </c>
      <c r="B386" s="13">
        <v>385.0</v>
      </c>
      <c r="C386" s="18">
        <f>IF(B386/12&lt;='Données de lobjectif'!$B$5,'Données de lobjectif'!$B$13,0)</f>
        <v>0</v>
      </c>
      <c r="D386" s="14">
        <f>D385*(1+'Données de lobjectif'!$B$14)+C386</f>
        <v>347908.945</v>
      </c>
      <c r="E386" s="15">
        <f>(1+'Données de lobjectif'!$B$14)^('Données de lobjectif'!$B$5*12-B386)</f>
        <v>0.441515566</v>
      </c>
    </row>
    <row r="387">
      <c r="A387" s="16"/>
      <c r="B387" s="13">
        <v>386.0</v>
      </c>
      <c r="C387" s="18">
        <f>IF(B387/12&lt;='Données de lobjectif'!$B$5,'Données de lobjectif'!$B$13,0)</f>
        <v>0</v>
      </c>
      <c r="D387" s="14">
        <f>D386*(1+'Données de lobjectif'!$B$14)+C387</f>
        <v>349876.0727</v>
      </c>
      <c r="E387" s="15">
        <f>(1+'Données de lobjectif'!$B$14)^('Données de lobjectif'!$B$5*12-B387)</f>
        <v>0.4390332084</v>
      </c>
    </row>
    <row r="388">
      <c r="A388" s="16"/>
      <c r="B388" s="13">
        <v>387.0</v>
      </c>
      <c r="C388" s="18">
        <f>IF(B388/12&lt;='Données de lobjectif'!$B$5,'Données de lobjectif'!$B$13,0)</f>
        <v>0</v>
      </c>
      <c r="D388" s="14">
        <f>D387*(1+'Données de lobjectif'!$B$14)+C388</f>
        <v>351854.3229</v>
      </c>
      <c r="E388" s="15">
        <f>(1+'Données de lobjectif'!$B$14)^('Données de lobjectif'!$B$5*12-B388)</f>
        <v>0.4365648076</v>
      </c>
    </row>
    <row r="389">
      <c r="A389" s="16"/>
      <c r="B389" s="13">
        <v>388.0</v>
      </c>
      <c r="C389" s="18">
        <f>IF(B389/12&lt;='Données de lobjectif'!$B$5,'Données de lobjectif'!$B$13,0)</f>
        <v>0</v>
      </c>
      <c r="D389" s="14">
        <f>D388*(1+'Données de lobjectif'!$B$14)+C389</f>
        <v>353843.7584</v>
      </c>
      <c r="E389" s="15">
        <f>(1+'Données de lobjectif'!$B$14)^('Données de lobjectif'!$B$5*12-B389)</f>
        <v>0.4341102849</v>
      </c>
    </row>
    <row r="390">
      <c r="A390" s="16"/>
      <c r="B390" s="13">
        <v>389.0</v>
      </c>
      <c r="C390" s="18">
        <f>IF(B390/12&lt;='Données de lobjectif'!$B$5,'Données de lobjectif'!$B$13,0)</f>
        <v>0</v>
      </c>
      <c r="D390" s="14">
        <f>D389*(1+'Données de lobjectif'!$B$14)+C390</f>
        <v>355844.4425</v>
      </c>
      <c r="E390" s="15">
        <f>(1+'Données de lobjectif'!$B$14)^('Données de lobjectif'!$B$5*12-B390)</f>
        <v>0.4316695624</v>
      </c>
    </row>
    <row r="391">
      <c r="A391" s="16"/>
      <c r="B391" s="13">
        <v>390.0</v>
      </c>
      <c r="C391" s="18">
        <f>IF(B391/12&lt;='Données de lobjectif'!$B$5,'Données de lobjectif'!$B$13,0)</f>
        <v>0</v>
      </c>
      <c r="D391" s="14">
        <f>D390*(1+'Données de lobjectif'!$B$14)+C391</f>
        <v>357856.4387</v>
      </c>
      <c r="E391" s="15">
        <f>(1+'Données de lobjectif'!$B$14)^('Données de lobjectif'!$B$5*12-B391)</f>
        <v>0.4292425626</v>
      </c>
    </row>
    <row r="392">
      <c r="A392" s="16"/>
      <c r="B392" s="13">
        <v>391.0</v>
      </c>
      <c r="C392" s="18">
        <f>IF(B392/12&lt;='Données de lobjectif'!$B$5,'Données de lobjectif'!$B$13,0)</f>
        <v>0</v>
      </c>
      <c r="D392" s="14">
        <f>D391*(1+'Données de lobjectif'!$B$14)+C392</f>
        <v>359879.811</v>
      </c>
      <c r="E392" s="15">
        <f>(1+'Données de lobjectif'!$B$14)^('Données de lobjectif'!$B$5*12-B392)</f>
        <v>0.4268292082</v>
      </c>
    </row>
    <row r="393">
      <c r="A393" s="16"/>
      <c r="B393" s="13">
        <v>392.0</v>
      </c>
      <c r="C393" s="18">
        <f>IF(B393/12&lt;='Données de lobjectif'!$B$5,'Données de lobjectif'!$B$13,0)</f>
        <v>0</v>
      </c>
      <c r="D393" s="14">
        <f>D392*(1+'Données de lobjectif'!$B$14)+C393</f>
        <v>361914.6238</v>
      </c>
      <c r="E393" s="15">
        <f>(1+'Données de lobjectif'!$B$14)^('Données de lobjectif'!$B$5*12-B393)</f>
        <v>0.4244294225</v>
      </c>
    </row>
    <row r="394">
      <c r="A394" s="16"/>
      <c r="B394" s="13">
        <v>393.0</v>
      </c>
      <c r="C394" s="18">
        <f>IF(B394/12&lt;='Données de lobjectif'!$B$5,'Données de lobjectif'!$B$13,0)</f>
        <v>0</v>
      </c>
      <c r="D394" s="14">
        <f>D393*(1+'Données de lobjectif'!$B$14)+C394</f>
        <v>363960.9417</v>
      </c>
      <c r="E394" s="15">
        <f>(1+'Données de lobjectif'!$B$14)^('Données de lobjectif'!$B$5*12-B394)</f>
        <v>0.4220431293</v>
      </c>
    </row>
    <row r="395">
      <c r="A395" s="16"/>
      <c r="B395" s="13">
        <v>394.0</v>
      </c>
      <c r="C395" s="18">
        <f>IF(B395/12&lt;='Données de lobjectif'!$B$5,'Données de lobjectif'!$B$13,0)</f>
        <v>0</v>
      </c>
      <c r="D395" s="14">
        <f>D394*(1+'Données de lobjectif'!$B$14)+C395</f>
        <v>366018.8297</v>
      </c>
      <c r="E395" s="15">
        <f>(1+'Données de lobjectif'!$B$14)^('Données de lobjectif'!$B$5*12-B395)</f>
        <v>0.4196702527</v>
      </c>
    </row>
    <row r="396">
      <c r="A396" s="16"/>
      <c r="B396" s="13">
        <v>395.0</v>
      </c>
      <c r="C396" s="18">
        <f>IF(B396/12&lt;='Données de lobjectif'!$B$5,'Données de lobjectif'!$B$13,0)</f>
        <v>0</v>
      </c>
      <c r="D396" s="14">
        <f>D395*(1+'Données de lobjectif'!$B$14)+C396</f>
        <v>368088.3534</v>
      </c>
      <c r="E396" s="15">
        <f>(1+'Données de lobjectif'!$B$14)^('Données de lobjectif'!$B$5*12-B396)</f>
        <v>0.4173107172</v>
      </c>
    </row>
    <row r="397">
      <c r="A397" s="17"/>
      <c r="B397" s="13">
        <v>396.0</v>
      </c>
      <c r="C397" s="18">
        <f>IF(B397/12&lt;='Données de lobjectif'!$B$5,'Données de lobjectif'!$B$13,0)</f>
        <v>0</v>
      </c>
      <c r="D397" s="14">
        <f>D396*(1+'Données de lobjectif'!$B$14)+C397</f>
        <v>370169.5785</v>
      </c>
      <c r="E397" s="15">
        <f>(1+'Données de lobjectif'!$B$14)^('Données de lobjectif'!$B$5*12-B397)</f>
        <v>0.4149644479</v>
      </c>
    </row>
    <row r="398">
      <c r="A398" s="12">
        <v>34.0</v>
      </c>
      <c r="B398" s="13">
        <v>397.0</v>
      </c>
      <c r="C398" s="18">
        <f>IF(B398/12&lt;='Données de lobjectif'!$B$5,'Données de lobjectif'!$B$13,0)</f>
        <v>0</v>
      </c>
      <c r="D398" s="14">
        <f>D397*(1+'Données de lobjectif'!$B$14)+C398</f>
        <v>372262.5711</v>
      </c>
      <c r="E398" s="15">
        <f>(1+'Données de lobjectif'!$B$14)^('Données de lobjectif'!$B$5*12-B398)</f>
        <v>0.4126313701</v>
      </c>
    </row>
    <row r="399">
      <c r="A399" s="16"/>
      <c r="B399" s="13">
        <v>398.0</v>
      </c>
      <c r="C399" s="18">
        <f>IF(B399/12&lt;='Données de lobjectif'!$B$5,'Données de lobjectif'!$B$13,0)</f>
        <v>0</v>
      </c>
      <c r="D399" s="14">
        <f>D398*(1+'Données de lobjectif'!$B$14)+C399</f>
        <v>374367.3978</v>
      </c>
      <c r="E399" s="15">
        <f>(1+'Données de lobjectif'!$B$14)^('Données de lobjectif'!$B$5*12-B399)</f>
        <v>0.4103114098</v>
      </c>
    </row>
    <row r="400">
      <c r="A400" s="16"/>
      <c r="B400" s="13">
        <v>399.0</v>
      </c>
      <c r="C400" s="18">
        <f>IF(B400/12&lt;='Données de lobjectif'!$B$5,'Données de lobjectif'!$B$13,0)</f>
        <v>0</v>
      </c>
      <c r="D400" s="14">
        <f>D399*(1+'Données de lobjectif'!$B$14)+C400</f>
        <v>376484.1255</v>
      </c>
      <c r="E400" s="15">
        <f>(1+'Données de lobjectif'!$B$14)^('Données de lobjectif'!$B$5*12-B400)</f>
        <v>0.408004493</v>
      </c>
    </row>
    <row r="401">
      <c r="A401" s="16"/>
      <c r="B401" s="13">
        <v>400.0</v>
      </c>
      <c r="C401" s="18">
        <f>IF(B401/12&lt;='Données de lobjectif'!$B$5,'Données de lobjectif'!$B$13,0)</f>
        <v>0</v>
      </c>
      <c r="D401" s="14">
        <f>D400*(1+'Données de lobjectif'!$B$14)+C401</f>
        <v>378612.8215</v>
      </c>
      <c r="E401" s="15">
        <f>(1+'Données de lobjectif'!$B$14)^('Données de lobjectif'!$B$5*12-B401)</f>
        <v>0.4057105466</v>
      </c>
    </row>
    <row r="402">
      <c r="A402" s="16"/>
      <c r="B402" s="13">
        <v>401.0</v>
      </c>
      <c r="C402" s="18">
        <f>IF(B402/12&lt;='Données de lobjectif'!$B$5,'Données de lobjectif'!$B$13,0)</f>
        <v>0</v>
      </c>
      <c r="D402" s="14">
        <f>D401*(1+'Données de lobjectif'!$B$14)+C402</f>
        <v>380753.5534</v>
      </c>
      <c r="E402" s="15">
        <f>(1+'Données de lobjectif'!$B$14)^('Données de lobjectif'!$B$5*12-B402)</f>
        <v>0.4034294976</v>
      </c>
    </row>
    <row r="403">
      <c r="A403" s="16"/>
      <c r="B403" s="13">
        <v>402.0</v>
      </c>
      <c r="C403" s="18">
        <f>IF(B403/12&lt;='Données de lobjectif'!$B$5,'Données de lobjectif'!$B$13,0)</f>
        <v>0</v>
      </c>
      <c r="D403" s="14">
        <f>D402*(1+'Données de lobjectif'!$B$14)+C403</f>
        <v>382906.3894</v>
      </c>
      <c r="E403" s="15">
        <f>(1+'Données de lobjectif'!$B$14)^('Données de lobjectif'!$B$5*12-B403)</f>
        <v>0.4011612734</v>
      </c>
    </row>
    <row r="404">
      <c r="A404" s="16"/>
      <c r="B404" s="13">
        <v>403.0</v>
      </c>
      <c r="C404" s="18">
        <f>IF(B404/12&lt;='Données de lobjectif'!$B$5,'Données de lobjectif'!$B$13,0)</f>
        <v>0</v>
      </c>
      <c r="D404" s="14">
        <f>D403*(1+'Données de lobjectif'!$B$14)+C404</f>
        <v>385071.3978</v>
      </c>
      <c r="E404" s="15">
        <f>(1+'Données de lobjectif'!$B$14)^('Données de lobjectif'!$B$5*12-B404)</f>
        <v>0.398905802</v>
      </c>
    </row>
    <row r="405">
      <c r="A405" s="16"/>
      <c r="B405" s="13">
        <v>404.0</v>
      </c>
      <c r="C405" s="18">
        <f>IF(B405/12&lt;='Données de lobjectif'!$B$5,'Données de lobjectif'!$B$13,0)</f>
        <v>0</v>
      </c>
      <c r="D405" s="14">
        <f>D404*(1+'Données de lobjectif'!$B$14)+C405</f>
        <v>387248.6474</v>
      </c>
      <c r="E405" s="15">
        <f>(1+'Données de lobjectif'!$B$14)^('Données de lobjectif'!$B$5*12-B405)</f>
        <v>0.3966630117</v>
      </c>
    </row>
    <row r="406">
      <c r="A406" s="16"/>
      <c r="B406" s="13">
        <v>405.0</v>
      </c>
      <c r="C406" s="18">
        <f>IF(B406/12&lt;='Données de lobjectif'!$B$5,'Données de lobjectif'!$B$13,0)</f>
        <v>0</v>
      </c>
      <c r="D406" s="14">
        <f>D405*(1+'Données de lobjectif'!$B$14)+C406</f>
        <v>389438.2076</v>
      </c>
      <c r="E406" s="15">
        <f>(1+'Données de lobjectif'!$B$14)^('Données de lobjectif'!$B$5*12-B406)</f>
        <v>0.3944328311</v>
      </c>
    </row>
    <row r="407">
      <c r="A407" s="16"/>
      <c r="B407" s="13">
        <v>406.0</v>
      </c>
      <c r="C407" s="18">
        <f>IF(B407/12&lt;='Données de lobjectif'!$B$5,'Données de lobjectif'!$B$13,0)</f>
        <v>0</v>
      </c>
      <c r="D407" s="14">
        <f>D406*(1+'Données de lobjectif'!$B$14)+C407</f>
        <v>391640.1478</v>
      </c>
      <c r="E407" s="15">
        <f>(1+'Données de lobjectif'!$B$14)^('Données de lobjectif'!$B$5*12-B407)</f>
        <v>0.3922151894</v>
      </c>
    </row>
    <row r="408">
      <c r="A408" s="16"/>
      <c r="B408" s="13">
        <v>407.0</v>
      </c>
      <c r="C408" s="18">
        <f>IF(B408/12&lt;='Données de lobjectif'!$B$5,'Données de lobjectif'!$B$13,0)</f>
        <v>0</v>
      </c>
      <c r="D408" s="14">
        <f>D407*(1+'Données de lobjectif'!$B$14)+C408</f>
        <v>393854.5382</v>
      </c>
      <c r="E408" s="15">
        <f>(1+'Données de lobjectif'!$B$14)^('Données de lobjectif'!$B$5*12-B408)</f>
        <v>0.3900100161</v>
      </c>
    </row>
    <row r="409">
      <c r="A409" s="17"/>
      <c r="B409" s="13">
        <v>408.0</v>
      </c>
      <c r="C409" s="18">
        <f>IF(B409/12&lt;='Données de lobjectif'!$B$5,'Données de lobjectif'!$B$13,0)</f>
        <v>0</v>
      </c>
      <c r="D409" s="14">
        <f>D408*(1+'Données de lobjectif'!$B$14)+C409</f>
        <v>396081.449</v>
      </c>
      <c r="E409" s="15">
        <f>(1+'Données de lobjectif'!$B$14)^('Données de lobjectif'!$B$5*12-B409)</f>
        <v>0.387817241</v>
      </c>
    </row>
    <row r="410">
      <c r="A410" s="12">
        <v>35.0</v>
      </c>
      <c r="B410" s="13">
        <v>409.0</v>
      </c>
      <c r="C410" s="18">
        <f>IF(B410/12&lt;='Données de lobjectif'!$B$5,'Données de lobjectif'!$B$13,0)</f>
        <v>0</v>
      </c>
      <c r="D410" s="14">
        <f>D409*(1+'Données de lobjectif'!$B$14)+C410</f>
        <v>398320.9511</v>
      </c>
      <c r="E410" s="15">
        <f>(1+'Données de lobjectif'!$B$14)^('Données de lobjectif'!$B$5*12-B410)</f>
        <v>0.3856367945</v>
      </c>
    </row>
    <row r="411">
      <c r="A411" s="16"/>
      <c r="B411" s="13">
        <v>410.0</v>
      </c>
      <c r="C411" s="18">
        <f>IF(B411/12&lt;='Données de lobjectif'!$B$5,'Données de lobjectif'!$B$13,0)</f>
        <v>0</v>
      </c>
      <c r="D411" s="14">
        <f>D410*(1+'Données de lobjectif'!$B$14)+C411</f>
        <v>400573.1157</v>
      </c>
      <c r="E411" s="15">
        <f>(1+'Données de lobjectif'!$B$14)^('Données de lobjectif'!$B$5*12-B411)</f>
        <v>0.3834686073</v>
      </c>
    </row>
    <row r="412">
      <c r="A412" s="16"/>
      <c r="B412" s="13">
        <v>411.0</v>
      </c>
      <c r="C412" s="18">
        <f>IF(B412/12&lt;='Données de lobjectif'!$B$5,'Données de lobjectif'!$B$13,0)</f>
        <v>0</v>
      </c>
      <c r="D412" s="14">
        <f>D411*(1+'Données de lobjectif'!$B$14)+C412</f>
        <v>402838.0143</v>
      </c>
      <c r="E412" s="15">
        <f>(1+'Données de lobjectif'!$B$14)^('Données de lobjectif'!$B$5*12-B412)</f>
        <v>0.3813126103</v>
      </c>
    </row>
    <row r="413">
      <c r="A413" s="16"/>
      <c r="B413" s="13">
        <v>412.0</v>
      </c>
      <c r="C413" s="18">
        <f>IF(B413/12&lt;='Données de lobjectif'!$B$5,'Données de lobjectif'!$B$13,0)</f>
        <v>0</v>
      </c>
      <c r="D413" s="14">
        <f>D412*(1+'Données de lobjectif'!$B$14)+C413</f>
        <v>405115.719</v>
      </c>
      <c r="E413" s="15">
        <f>(1+'Données de lobjectif'!$B$14)^('Données de lobjectif'!$B$5*12-B413)</f>
        <v>0.3791687352</v>
      </c>
    </row>
    <row r="414">
      <c r="A414" s="16"/>
      <c r="B414" s="13">
        <v>413.0</v>
      </c>
      <c r="C414" s="18">
        <f>IF(B414/12&lt;='Données de lobjectif'!$B$5,'Données de lobjectif'!$B$13,0)</f>
        <v>0</v>
      </c>
      <c r="D414" s="14">
        <f>D413*(1+'Données de lobjectif'!$B$14)+C414</f>
        <v>407406.3022</v>
      </c>
      <c r="E414" s="15">
        <f>(1+'Données de lobjectif'!$B$14)^('Données de lobjectif'!$B$5*12-B414)</f>
        <v>0.3770369136</v>
      </c>
    </row>
    <row r="415">
      <c r="A415" s="16"/>
      <c r="B415" s="13">
        <v>414.0</v>
      </c>
      <c r="C415" s="18">
        <f>IF(B415/12&lt;='Données de lobjectif'!$B$5,'Données de lobjectif'!$B$13,0)</f>
        <v>0</v>
      </c>
      <c r="D415" s="14">
        <f>D414*(1+'Données de lobjectif'!$B$14)+C415</f>
        <v>409709.8366</v>
      </c>
      <c r="E415" s="15">
        <f>(1+'Données de lobjectif'!$B$14)^('Données de lobjectif'!$B$5*12-B415)</f>
        <v>0.374917078</v>
      </c>
    </row>
    <row r="416">
      <c r="A416" s="16"/>
      <c r="B416" s="13">
        <v>415.0</v>
      </c>
      <c r="C416" s="18">
        <f>IF(B416/12&lt;='Données de lobjectif'!$B$5,'Données de lobjectif'!$B$13,0)</f>
        <v>0</v>
      </c>
      <c r="D416" s="14">
        <f>D415*(1+'Données de lobjectif'!$B$14)+C416</f>
        <v>412026.3956</v>
      </c>
      <c r="E416" s="15">
        <f>(1+'Données de lobjectif'!$B$14)^('Données de lobjectif'!$B$5*12-B416)</f>
        <v>0.3728091608</v>
      </c>
    </row>
    <row r="417">
      <c r="A417" s="16"/>
      <c r="B417" s="13">
        <v>416.0</v>
      </c>
      <c r="C417" s="18">
        <f>IF(B417/12&lt;='Données de lobjectif'!$B$5,'Données de lobjectif'!$B$13,0)</f>
        <v>0</v>
      </c>
      <c r="D417" s="14">
        <f>D416*(1+'Données de lobjectif'!$B$14)+C417</f>
        <v>414356.0528</v>
      </c>
      <c r="E417" s="15">
        <f>(1+'Données de lobjectif'!$B$14)^('Données de lobjectif'!$B$5*12-B417)</f>
        <v>0.370713095</v>
      </c>
    </row>
    <row r="418">
      <c r="A418" s="16"/>
      <c r="B418" s="13">
        <v>417.0</v>
      </c>
      <c r="C418" s="18">
        <f>IF(B418/12&lt;='Données de lobjectif'!$B$5,'Données de lobjectif'!$B$13,0)</f>
        <v>0</v>
      </c>
      <c r="D418" s="14">
        <f>D417*(1+'Données de lobjectif'!$B$14)+C418</f>
        <v>416698.8821</v>
      </c>
      <c r="E418" s="15">
        <f>(1+'Données de lobjectif'!$B$14)^('Données de lobjectif'!$B$5*12-B418)</f>
        <v>0.3686288141</v>
      </c>
    </row>
    <row r="419">
      <c r="A419" s="16"/>
      <c r="B419" s="13">
        <v>418.0</v>
      </c>
      <c r="C419" s="18">
        <f>IF(B419/12&lt;='Données de lobjectif'!$B$5,'Données de lobjectif'!$B$13,0)</f>
        <v>0</v>
      </c>
      <c r="D419" s="14">
        <f>D418*(1+'Données de lobjectif'!$B$14)+C419</f>
        <v>419054.9582</v>
      </c>
      <c r="E419" s="15">
        <f>(1+'Données de lobjectif'!$B$14)^('Données de lobjectif'!$B$5*12-B419)</f>
        <v>0.3665562518</v>
      </c>
    </row>
    <row r="420">
      <c r="A420" s="16"/>
      <c r="B420" s="13">
        <v>419.0</v>
      </c>
      <c r="C420" s="18">
        <f>IF(B420/12&lt;='Données de lobjectif'!$B$5,'Données de lobjectif'!$B$13,0)</f>
        <v>0</v>
      </c>
      <c r="D420" s="14">
        <f>D419*(1+'Données de lobjectif'!$B$14)+C420</f>
        <v>421424.3558</v>
      </c>
      <c r="E420" s="15">
        <f>(1+'Données de lobjectif'!$B$14)^('Données de lobjectif'!$B$5*12-B420)</f>
        <v>0.3644953421</v>
      </c>
    </row>
    <row r="421">
      <c r="A421" s="17"/>
      <c r="B421" s="13">
        <v>420.0</v>
      </c>
      <c r="C421" s="18">
        <f>IF(B421/12&lt;='Données de lobjectif'!$B$5,'Données de lobjectif'!$B$13,0)</f>
        <v>0</v>
      </c>
      <c r="D421" s="14">
        <f>D420*(1+'Données de lobjectif'!$B$14)+C421</f>
        <v>423807.1504</v>
      </c>
      <c r="E421" s="15">
        <f>(1+'Données de lobjectif'!$B$14)^('Données de lobjectif'!$B$5*12-B421)</f>
        <v>0.3624460196</v>
      </c>
    </row>
    <row r="422">
      <c r="A422" s="19"/>
    </row>
    <row r="423">
      <c r="A423" s="16"/>
    </row>
    <row r="424">
      <c r="A424" s="16"/>
    </row>
    <row r="425">
      <c r="A425" s="16"/>
    </row>
    <row r="426">
      <c r="A426" s="16"/>
    </row>
    <row r="427">
      <c r="A427" s="16"/>
    </row>
    <row r="428">
      <c r="A428" s="16"/>
    </row>
    <row r="429">
      <c r="A429" s="16"/>
    </row>
    <row r="430">
      <c r="A430" s="16"/>
    </row>
    <row r="431">
      <c r="A431" s="16"/>
    </row>
    <row r="432">
      <c r="A432" s="16"/>
    </row>
    <row r="433">
      <c r="A433" s="17"/>
    </row>
    <row r="434">
      <c r="A434" s="19"/>
    </row>
    <row r="435">
      <c r="A435" s="16"/>
    </row>
    <row r="436">
      <c r="A436" s="16"/>
    </row>
    <row r="437">
      <c r="A437" s="16"/>
    </row>
    <row r="438">
      <c r="A438" s="16"/>
    </row>
    <row r="439">
      <c r="A439" s="16"/>
    </row>
    <row r="440">
      <c r="A440" s="16"/>
    </row>
    <row r="441">
      <c r="A441" s="16"/>
    </row>
    <row r="442">
      <c r="A442" s="16"/>
    </row>
    <row r="443">
      <c r="A443" s="16"/>
    </row>
    <row r="444">
      <c r="A444" s="16"/>
    </row>
    <row r="445">
      <c r="A445" s="17"/>
    </row>
    <row r="446">
      <c r="A446" s="19"/>
    </row>
    <row r="447">
      <c r="A447" s="16"/>
    </row>
    <row r="448">
      <c r="A448" s="16"/>
    </row>
    <row r="449">
      <c r="A449" s="16"/>
    </row>
    <row r="450">
      <c r="A450" s="16"/>
    </row>
    <row r="451">
      <c r="A451" s="16"/>
    </row>
    <row r="452">
      <c r="A452" s="16"/>
    </row>
    <row r="453">
      <c r="A453" s="16"/>
    </row>
    <row r="454">
      <c r="A454" s="16"/>
    </row>
    <row r="455">
      <c r="A455" s="16"/>
    </row>
    <row r="456">
      <c r="A456" s="16"/>
    </row>
    <row r="457">
      <c r="A457" s="17"/>
    </row>
  </sheetData>
  <mergeCells count="38">
    <mergeCell ref="A2:A13"/>
    <mergeCell ref="A14:A25"/>
    <mergeCell ref="A26:A37"/>
    <mergeCell ref="A38:A49"/>
    <mergeCell ref="A50:A61"/>
    <mergeCell ref="A62:A73"/>
    <mergeCell ref="A74:A85"/>
    <mergeCell ref="A86:A97"/>
    <mergeCell ref="A98:A109"/>
    <mergeCell ref="A110:A121"/>
    <mergeCell ref="A122:A133"/>
    <mergeCell ref="A134:A145"/>
    <mergeCell ref="A146:A157"/>
    <mergeCell ref="A158:A169"/>
    <mergeCell ref="A170:A181"/>
    <mergeCell ref="A182:A193"/>
    <mergeCell ref="A194:A205"/>
    <mergeCell ref="A206:A217"/>
    <mergeCell ref="A218:A229"/>
    <mergeCell ref="A230:A241"/>
    <mergeCell ref="A242:A253"/>
    <mergeCell ref="A254:A265"/>
    <mergeCell ref="A266:A277"/>
    <mergeCell ref="A278:A289"/>
    <mergeCell ref="A290:A301"/>
    <mergeCell ref="A302:A313"/>
    <mergeCell ref="A314:A325"/>
    <mergeCell ref="A326:A337"/>
    <mergeCell ref="A422:A433"/>
    <mergeCell ref="A434:A445"/>
    <mergeCell ref="A446:A457"/>
    <mergeCell ref="A338:A349"/>
    <mergeCell ref="A350:A361"/>
    <mergeCell ref="A362:A373"/>
    <mergeCell ref="A374:A385"/>
    <mergeCell ref="A386:A397"/>
    <mergeCell ref="A398:A409"/>
    <mergeCell ref="A410:A421"/>
  </mergeCells>
  <drawing r:id="rId1"/>
</worksheet>
</file>